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My Work post 110119\21-Regional Wheat Nursery Documents-current\2020 regional nurseries\2020 SAS and published documents\"/>
    </mc:Choice>
  </mc:AlternateContent>
  <xr:revisionPtr revIDLastSave="0" documentId="13_ncr:1_{5835E429-C92E-431B-AD6B-0B0A5C2E5E06}" xr6:coauthVersionLast="47" xr6:coauthVersionMax="47" xr10:uidLastSave="{00000000-0000-0000-0000-000000000000}"/>
  <bookViews>
    <workbookView xWindow="-34530" yWindow="315" windowWidth="30360" windowHeight="27870" tabRatio="643" xr2:uid="{00000000-000D-0000-FFFF-FFFF00000000}"/>
  </bookViews>
  <sheets>
    <sheet name="SRPN Table Index" sheetId="4" r:id="rId1"/>
    <sheet name="Table 1. Participants" sheetId="3" r:id="rId2"/>
    <sheet name="Table 2. Entries" sheetId="1" r:id="rId3"/>
    <sheet name="Table 3. Agronomic Summary" sheetId="24" r:id="rId4"/>
    <sheet name="Table 4. Grain Yield by Locn." sheetId="9" r:id="rId5"/>
    <sheet name="Table 5. State&amp;Zone Yield Means" sheetId="23" r:id="rId6"/>
    <sheet name="Table 6. Grain Volume Weight" sheetId="10" r:id="rId7"/>
    <sheet name="Table 7. Plant Height" sheetId="11" r:id="rId8"/>
    <sheet name="Table 8. Heading Date" sheetId="12" r:id="rId9"/>
    <sheet name="Table 9. Stability Analysis" sheetId="22" r:id="rId10"/>
    <sheet name="Table 10. DNA Marker Data" sheetId="21" r:id="rId11"/>
    <sheet name="Table 11. Stripe (Yellow) Rust " sheetId="14" r:id="rId12"/>
    <sheet name="Table 12. Leaf Rust" sheetId="7" r:id="rId13"/>
    <sheet name="Table 13. Stem Rust" sheetId="17" r:id="rId14"/>
    <sheet name="Table 14. Dwarf Bunt Disease" sheetId="13" r:id="rId15"/>
    <sheet name="Table 15. Hessian Fly Data" sheetId="2" r:id="rId16"/>
    <sheet name="Table 16. Agronomic Observation" sheetId="20" r:id="rId17"/>
    <sheet name="Table 17. Acid Soil Tolerance" sheetId="5" r:id="rId18"/>
    <sheet name="Table 18. Leaf Spotting" sheetId="6" r:id="rId19"/>
    <sheet name="Table 19. Shattering" sheetId="16" r:id="rId20"/>
    <sheet name="Table 20. Sawfly Damage" sheetId="19" r:id="rId21"/>
    <sheet name="Table 21.  Wheat Blast" sheetId="25" r:id="rId22"/>
  </sheets>
  <definedNames>
    <definedName name="AccessDatabase" hidden="1">"C:\2001SRPN\2001SRPN entries1.mdb"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4" i="25" l="1"/>
  <c r="N64" i="25"/>
  <c r="M64" i="25"/>
  <c r="R63" i="25"/>
  <c r="Q63" i="25"/>
  <c r="O63" i="25"/>
  <c r="S63" i="25" s="1"/>
  <c r="N63" i="25"/>
  <c r="M63" i="25"/>
  <c r="Q62" i="25"/>
  <c r="O62" i="25"/>
  <c r="N62" i="25"/>
  <c r="M62" i="25"/>
  <c r="S62" i="25" s="1"/>
  <c r="Q61" i="25"/>
  <c r="N61" i="25"/>
  <c r="M61" i="25"/>
  <c r="R60" i="25"/>
  <c r="Q60" i="25"/>
  <c r="O60" i="25"/>
  <c r="N60" i="25"/>
  <c r="S60" i="25" s="1"/>
  <c r="M60" i="25"/>
  <c r="R59" i="25"/>
  <c r="Q59" i="25"/>
  <c r="O59" i="25"/>
  <c r="S59" i="25" s="1"/>
  <c r="N59" i="25"/>
  <c r="M59" i="25"/>
  <c r="Q58" i="25"/>
  <c r="O58" i="25"/>
  <c r="N58" i="25"/>
  <c r="M58" i="25"/>
  <c r="S58" i="25" s="1"/>
  <c r="Q57" i="25"/>
  <c r="N57" i="25"/>
  <c r="M57" i="25"/>
  <c r="R56" i="25"/>
  <c r="Q56" i="25"/>
  <c r="O56" i="25"/>
  <c r="N56" i="25"/>
  <c r="S56" i="25" s="1"/>
  <c r="M56" i="25"/>
  <c r="R55" i="25"/>
  <c r="Q55" i="25"/>
  <c r="O55" i="25"/>
  <c r="S55" i="25" s="1"/>
  <c r="N55" i="25"/>
  <c r="M55" i="25"/>
  <c r="Q54" i="25"/>
  <c r="O54" i="25"/>
  <c r="N54" i="25"/>
  <c r="M54" i="25"/>
  <c r="S54" i="25" s="1"/>
  <c r="Q53" i="25"/>
  <c r="N53" i="25"/>
  <c r="M53" i="25"/>
  <c r="R52" i="25"/>
  <c r="Q52" i="25"/>
  <c r="O52" i="25"/>
  <c r="N52" i="25"/>
  <c r="S52" i="25" s="1"/>
  <c r="M52" i="25"/>
  <c r="R51" i="25"/>
  <c r="Q51" i="25"/>
  <c r="O51" i="25"/>
  <c r="S51" i="25" s="1"/>
  <c r="N51" i="25"/>
  <c r="M51" i="25"/>
  <c r="Q50" i="25"/>
  <c r="O50" i="25"/>
  <c r="N50" i="25"/>
  <c r="M50" i="25"/>
  <c r="S50" i="25" s="1"/>
  <c r="Q49" i="25"/>
  <c r="N49" i="25"/>
  <c r="M49" i="25"/>
  <c r="R48" i="25"/>
  <c r="Q48" i="25"/>
  <c r="O48" i="25"/>
  <c r="N48" i="25"/>
  <c r="S48" i="25" s="1"/>
  <c r="M48" i="25"/>
  <c r="R47" i="25"/>
  <c r="Q47" i="25"/>
  <c r="O47" i="25"/>
  <c r="S47" i="25" s="1"/>
  <c r="N47" i="25"/>
  <c r="M47" i="25"/>
  <c r="Q46" i="25"/>
  <c r="O46" i="25"/>
  <c r="N46" i="25"/>
  <c r="M46" i="25"/>
  <c r="S46" i="25" s="1"/>
  <c r="Q45" i="25"/>
  <c r="N45" i="25"/>
  <c r="M45" i="25"/>
  <c r="R44" i="25"/>
  <c r="Q44" i="25"/>
  <c r="O44" i="25"/>
  <c r="N44" i="25"/>
  <c r="S44" i="25" s="1"/>
  <c r="M44" i="25"/>
  <c r="R43" i="25"/>
  <c r="Q43" i="25"/>
  <c r="O43" i="25"/>
  <c r="S43" i="25" s="1"/>
  <c r="N43" i="25"/>
  <c r="M43" i="25"/>
  <c r="Q42" i="25"/>
  <c r="O42" i="25"/>
  <c r="N42" i="25"/>
  <c r="M42" i="25"/>
  <c r="S42" i="25" s="1"/>
  <c r="Q41" i="25"/>
  <c r="N41" i="25"/>
  <c r="M41" i="25"/>
  <c r="R40" i="25"/>
  <c r="Q40" i="25"/>
  <c r="O40" i="25"/>
  <c r="N40" i="25"/>
  <c r="S40" i="25" s="1"/>
  <c r="M40" i="25"/>
  <c r="R39" i="25"/>
  <c r="Q39" i="25"/>
  <c r="O39" i="25"/>
  <c r="S39" i="25" s="1"/>
  <c r="N39" i="25"/>
  <c r="M39" i="25"/>
  <c r="Q38" i="25"/>
  <c r="O38" i="25"/>
  <c r="N38" i="25"/>
  <c r="M38" i="25"/>
  <c r="S38" i="25" s="1"/>
  <c r="Q37" i="25"/>
  <c r="N37" i="25"/>
  <c r="M37" i="25"/>
  <c r="R36" i="25"/>
  <c r="Q36" i="25"/>
  <c r="O36" i="25"/>
  <c r="N36" i="25"/>
  <c r="S36" i="25" s="1"/>
  <c r="M36" i="25"/>
  <c r="R35" i="25"/>
  <c r="Q35" i="25"/>
  <c r="O35" i="25"/>
  <c r="S35" i="25" s="1"/>
  <c r="N35" i="25"/>
  <c r="M35" i="25"/>
  <c r="Q34" i="25"/>
  <c r="O34" i="25"/>
  <c r="N34" i="25"/>
  <c r="M34" i="25"/>
  <c r="S34" i="25" s="1"/>
  <c r="Q33" i="25"/>
  <c r="N33" i="25"/>
  <c r="M33" i="25"/>
  <c r="R32" i="25"/>
  <c r="Q32" i="25"/>
  <c r="O32" i="25"/>
  <c r="N32" i="25"/>
  <c r="S32" i="25" s="1"/>
  <c r="M32" i="25"/>
  <c r="R31" i="25"/>
  <c r="Q31" i="25"/>
  <c r="O31" i="25"/>
  <c r="S31" i="25" s="1"/>
  <c r="N31" i="25"/>
  <c r="M31" i="25"/>
  <c r="Q30" i="25"/>
  <c r="O30" i="25"/>
  <c r="N30" i="25"/>
  <c r="M30" i="25"/>
  <c r="S30" i="25" s="1"/>
  <c r="Q29" i="25"/>
  <c r="N29" i="25"/>
  <c r="M29" i="25"/>
  <c r="R28" i="25"/>
  <c r="Q28" i="25"/>
  <c r="O28" i="25"/>
  <c r="N28" i="25"/>
  <c r="S28" i="25" s="1"/>
  <c r="M28" i="25"/>
  <c r="R27" i="25"/>
  <c r="Q27" i="25"/>
  <c r="O27" i="25"/>
  <c r="S27" i="25" s="1"/>
  <c r="N27" i="25"/>
  <c r="M27" i="25"/>
  <c r="Q26" i="25"/>
  <c r="O26" i="25"/>
  <c r="N26" i="25"/>
  <c r="M26" i="25"/>
  <c r="S26" i="25" s="1"/>
  <c r="Q25" i="25"/>
  <c r="N25" i="25"/>
  <c r="M25" i="25"/>
  <c r="R24" i="25"/>
  <c r="Q24" i="25"/>
  <c r="O24" i="25"/>
  <c r="N24" i="25"/>
  <c r="S24" i="25" s="1"/>
  <c r="M24" i="25"/>
  <c r="R23" i="25"/>
  <c r="Q23" i="25"/>
  <c r="O23" i="25"/>
  <c r="S23" i="25" s="1"/>
  <c r="N23" i="25"/>
  <c r="M23" i="25"/>
  <c r="Q22" i="25"/>
  <c r="O22" i="25"/>
  <c r="N22" i="25"/>
  <c r="M22" i="25"/>
  <c r="S22" i="25" s="1"/>
  <c r="Q21" i="25"/>
  <c r="N21" i="25"/>
  <c r="M21" i="25"/>
  <c r="R20" i="25"/>
  <c r="Q20" i="25"/>
  <c r="O20" i="25"/>
  <c r="N20" i="25"/>
  <c r="S20" i="25" s="1"/>
  <c r="M20" i="25"/>
  <c r="R19" i="25"/>
  <c r="Q19" i="25"/>
  <c r="O19" i="25"/>
  <c r="S19" i="25" s="1"/>
  <c r="N19" i="25"/>
  <c r="M19" i="25"/>
  <c r="Q18" i="25"/>
  <c r="O18" i="25"/>
  <c r="N18" i="25"/>
  <c r="M18" i="25"/>
  <c r="S18" i="25" s="1"/>
  <c r="Q17" i="25"/>
  <c r="N17" i="25"/>
  <c r="M17" i="25"/>
  <c r="R16" i="25"/>
  <c r="Q16" i="25"/>
  <c r="O16" i="25"/>
  <c r="N16" i="25"/>
  <c r="S16" i="25" s="1"/>
  <c r="M16" i="25"/>
  <c r="R15" i="25"/>
  <c r="Q15" i="25"/>
  <c r="O15" i="25"/>
  <c r="S15" i="25" s="1"/>
  <c r="N15" i="25"/>
  <c r="M15" i="25"/>
  <c r="Q14" i="25"/>
  <c r="O14" i="25"/>
  <c r="N14" i="25"/>
  <c r="M14" i="25"/>
  <c r="S14" i="25" s="1"/>
  <c r="Q13" i="25"/>
  <c r="N13" i="25"/>
  <c r="M13" i="25"/>
  <c r="R12" i="25"/>
  <c r="Q12" i="25"/>
  <c r="O12" i="25"/>
  <c r="N12" i="25"/>
  <c r="S12" i="25" s="1"/>
  <c r="M12" i="25"/>
  <c r="R11" i="25"/>
  <c r="Q11" i="25"/>
  <c r="O11" i="25"/>
  <c r="S11" i="25" s="1"/>
  <c r="N11" i="25"/>
  <c r="M11" i="25"/>
  <c r="Q10" i="25"/>
  <c r="O10" i="25"/>
  <c r="N10" i="25"/>
  <c r="M10" i="25"/>
  <c r="S10" i="25" s="1"/>
  <c r="Q9" i="25"/>
  <c r="N9" i="25"/>
  <c r="M9" i="25"/>
  <c r="R8" i="25"/>
  <c r="Q8" i="25"/>
  <c r="O8" i="25"/>
  <c r="N8" i="25"/>
  <c r="S8" i="25" s="1"/>
  <c r="M8" i="25"/>
  <c r="R7" i="25"/>
  <c r="Q7" i="25"/>
  <c r="O7" i="25"/>
  <c r="S7" i="25" s="1"/>
  <c r="N7" i="25"/>
  <c r="M7" i="25"/>
  <c r="Q6" i="25"/>
  <c r="O6" i="25"/>
  <c r="N6" i="25"/>
  <c r="M6" i="25"/>
  <c r="S6" i="25" s="1"/>
  <c r="BO56" i="9"/>
  <c r="E56" i="22"/>
  <c r="S25" i="25" l="1"/>
  <c r="S9" i="25"/>
  <c r="S41" i="25"/>
  <c r="S57" i="25"/>
  <c r="S13" i="25"/>
  <c r="R6" i="25"/>
  <c r="O9" i="25"/>
  <c r="R10" i="25"/>
  <c r="O13" i="25"/>
  <c r="R14" i="25"/>
  <c r="O17" i="25"/>
  <c r="S17" i="25" s="1"/>
  <c r="R18" i="25"/>
  <c r="O21" i="25"/>
  <c r="S21" i="25" s="1"/>
  <c r="R22" i="25"/>
  <c r="O25" i="25"/>
  <c r="R26" i="25"/>
  <c r="O29" i="25"/>
  <c r="R29" i="25" s="1"/>
  <c r="R30" i="25"/>
  <c r="O33" i="25"/>
  <c r="S33" i="25" s="1"/>
  <c r="R34" i="25"/>
  <c r="O37" i="25"/>
  <c r="S37" i="25" s="1"/>
  <c r="R38" i="25"/>
  <c r="O41" i="25"/>
  <c r="R42" i="25"/>
  <c r="O45" i="25"/>
  <c r="S45" i="25" s="1"/>
  <c r="R46" i="25"/>
  <c r="O49" i="25"/>
  <c r="S49" i="25" s="1"/>
  <c r="R50" i="25"/>
  <c r="O53" i="25"/>
  <c r="S53" i="25" s="1"/>
  <c r="R54" i="25"/>
  <c r="O57" i="25"/>
  <c r="R58" i="25"/>
  <c r="O61" i="25"/>
  <c r="R61" i="25" s="1"/>
  <c r="R62" i="25"/>
  <c r="R9" i="25"/>
  <c r="R13" i="25"/>
  <c r="R17" i="25"/>
  <c r="R21" i="25"/>
  <c r="R25" i="25"/>
  <c r="R41" i="25"/>
  <c r="R45" i="25"/>
  <c r="R49" i="25"/>
  <c r="R53" i="25"/>
  <c r="R57" i="25"/>
  <c r="O64" i="25"/>
  <c r="R64" i="25" s="1"/>
  <c r="R37" i="25" l="1"/>
  <c r="S29" i="25"/>
  <c r="S61" i="25"/>
  <c r="S64" i="25"/>
  <c r="R33" i="25"/>
</calcChain>
</file>

<file path=xl/sharedStrings.xml><?xml version="1.0" encoding="utf-8"?>
<sst xmlns="http://schemas.openxmlformats.org/spreadsheetml/2006/main" count="13781" uniqueCount="1807">
  <si>
    <t>Entry</t>
  </si>
  <si>
    <t>Line</t>
  </si>
  <si>
    <t>putative market class</t>
  </si>
  <si>
    <t>pedigree</t>
  </si>
  <si>
    <t>Source (program)</t>
  </si>
  <si>
    <t>protected trait?</t>
  </si>
  <si>
    <t>Kharkof</t>
  </si>
  <si>
    <t>HRW</t>
  </si>
  <si>
    <t>check</t>
  </si>
  <si>
    <t>Scout66</t>
  </si>
  <si>
    <t>TAM-107</t>
  </si>
  <si>
    <t>Jagalene</t>
  </si>
  <si>
    <t>KSU-Hays</t>
  </si>
  <si>
    <t>UNL</t>
  </si>
  <si>
    <t>CSU</t>
  </si>
  <si>
    <t>TAMU</t>
  </si>
  <si>
    <t>TX15M8024</t>
  </si>
  <si>
    <t>TAM 203/Duster</t>
  </si>
  <si>
    <t>AgriPro</t>
  </si>
  <si>
    <t>KSU-Manhattan</t>
  </si>
  <si>
    <t>OSU</t>
  </si>
  <si>
    <t>K19U7124R10</t>
  </si>
  <si>
    <t>Duster*2/5/Duster*3//Sr35/2*2174/3/X100994-1/4/Duster*3//Sr35/2*2174/3/Lakin/U5616-20-154-8-1/6/X39X431.4.103</t>
  </si>
  <si>
    <t>USDA-ARS (KS)</t>
  </si>
  <si>
    <t>K19U7126R37</t>
  </si>
  <si>
    <t>Duster*2/5/Duster*3//Sr35/2*2174/3/X100994-1/4/Duster*3//Sr35/2*2174/3/Lakin/U5616-20-154-8-1/6/X90X431.1.103</t>
  </si>
  <si>
    <t>KS15H137-2</t>
  </si>
  <si>
    <t>KS08HW176-4//Bill Brown/KS08HW61-2</t>
  </si>
  <si>
    <t>KS17H17</t>
  </si>
  <si>
    <t>Oakley CL//KS07HW5-1-1-3-3/T158</t>
  </si>
  <si>
    <t>KS17H91-1</t>
  </si>
  <si>
    <t>KS07HW5-1-1-3-3//T158/KS09HW97-5</t>
  </si>
  <si>
    <t>TX16A001183</t>
  </si>
  <si>
    <t>Hitch/TX07A001305</t>
  </si>
  <si>
    <t>TX16A001193</t>
  </si>
  <si>
    <t>TX07A001421/Duster</t>
  </si>
  <si>
    <t>TX16A001205</t>
  </si>
  <si>
    <t>Winterhawk/TX05V7269</t>
  </si>
  <si>
    <t>TX16A001289</t>
  </si>
  <si>
    <t>TX05A001188/Fuller</t>
  </si>
  <si>
    <t>TX16A001405</t>
  </si>
  <si>
    <t>TX05A001188/Duster</t>
  </si>
  <si>
    <t>TX16M9216</t>
  </si>
  <si>
    <t>X09A440S [=TX07A001482/TAM 401]/Duster</t>
  </si>
  <si>
    <t>TX16M9315</t>
  </si>
  <si>
    <t>TAM 203/Hitch</t>
  </si>
  <si>
    <t>ON1366277</t>
  </si>
  <si>
    <t>Duster/Billings//OK06822W</t>
  </si>
  <si>
    <t>NRI</t>
  </si>
  <si>
    <t>ON13P016</t>
  </si>
  <si>
    <t>OK93P656H3299-99/OK03522</t>
  </si>
  <si>
    <t>19CP010066</t>
  </si>
  <si>
    <t>KS020633-M-13/SY WOLF//SY WOLF</t>
  </si>
  <si>
    <t>19CP010063</t>
  </si>
  <si>
    <t>SY GOLD/TAM 111//POSTROCK</t>
  </si>
  <si>
    <t>19CP010068</t>
  </si>
  <si>
    <t>Everest/APH09T9506</t>
  </si>
  <si>
    <t>19CP010057</t>
  </si>
  <si>
    <t>DUSTER/05BC083-29-2//SY WOLF</t>
  </si>
  <si>
    <t>BASF 1</t>
  </si>
  <si>
    <t>unknown</t>
  </si>
  <si>
    <t>BASF</t>
  </si>
  <si>
    <t>BASF 2</t>
  </si>
  <si>
    <t>LCH17-3481</t>
  </si>
  <si>
    <t>LCS</t>
  </si>
  <si>
    <t>LCH17-5221</t>
  </si>
  <si>
    <t>LCH17-5660</t>
  </si>
  <si>
    <t>LCH17-4196</t>
  </si>
  <si>
    <t>LCH18-7071</t>
  </si>
  <si>
    <t>CO15D098R</t>
  </si>
  <si>
    <t>TAM 114/Antero//Byrd</t>
  </si>
  <si>
    <t>CO14A136-135</t>
  </si>
  <si>
    <t>AF10/2*Byrd//AF26/Byrd</t>
  </si>
  <si>
    <t>yes-AX</t>
  </si>
  <si>
    <t>CO14A055-258</t>
  </si>
  <si>
    <t>AF28/Byrd//AF10/2*Byrd</t>
  </si>
  <si>
    <t>CO16SF065</t>
  </si>
  <si>
    <t>Antero/Judee//Antero</t>
  </si>
  <si>
    <t>CO16SF070</t>
  </si>
  <si>
    <t>KS12DH0090-172</t>
  </si>
  <si>
    <t>KanMark/KS050444-M-6</t>
  </si>
  <si>
    <t>KS12DH0156-88</t>
  </si>
  <si>
    <t>KS040477K-12/Gallagher</t>
  </si>
  <si>
    <t>T158/KS040640K-1</t>
  </si>
  <si>
    <t>KS13DH0041-35</t>
  </si>
  <si>
    <t>KS060634K-8/KS040640K-1</t>
  </si>
  <si>
    <t>OK16729W</t>
  </si>
  <si>
    <t>HW</t>
  </si>
  <si>
    <t>LA98149BUB-3-4-B/OK03522//OK07231</t>
  </si>
  <si>
    <t>OK16D101089</t>
  </si>
  <si>
    <t>OK12621/OK09125</t>
  </si>
  <si>
    <t>OK168512</t>
  </si>
  <si>
    <t>Wsm1-Overley/Fuller//CO050270/3/CO050337-8</t>
  </si>
  <si>
    <t>OK188608</t>
  </si>
  <si>
    <t>KS020635-M-2/OK08214//OK07214</t>
  </si>
  <si>
    <t>OK15MASBx7 ARS 8-1</t>
  </si>
  <si>
    <t>Gallagher*3/ Snowmass</t>
  </si>
  <si>
    <t>NE16562</t>
  </si>
  <si>
    <t>HV9W02-942R/CAMELOT</t>
  </si>
  <si>
    <t>NI17410</t>
  </si>
  <si>
    <t>TX06A001281/NI04420</t>
  </si>
  <si>
    <t>NHH17450</t>
  </si>
  <si>
    <t>Brawl_CL/NHH09655</t>
  </si>
  <si>
    <t>YES</t>
  </si>
  <si>
    <t>NE17433</t>
  </si>
  <si>
    <t>NI10720W/NW03666</t>
  </si>
  <si>
    <t>NHH17612</t>
  </si>
  <si>
    <t>OK16D101105</t>
  </si>
  <si>
    <t>YES-Coaxium</t>
  </si>
  <si>
    <t>KS13DH0030-28</t>
  </si>
  <si>
    <t>Hessian fly reading</t>
  </si>
  <si>
    <t>Hessian fly rating</t>
  </si>
  <si>
    <t>S</t>
  </si>
  <si>
    <t>R</t>
  </si>
  <si>
    <t>Low resistance</t>
  </si>
  <si>
    <t>15R14S</t>
  </si>
  <si>
    <t>14R11S</t>
  </si>
  <si>
    <t>Moderate resistance</t>
  </si>
  <si>
    <t>11R17S</t>
  </si>
  <si>
    <t>17R12S</t>
  </si>
  <si>
    <t>11R16S</t>
  </si>
  <si>
    <t>11R11S</t>
  </si>
  <si>
    <t>Local check (Fuller)</t>
  </si>
  <si>
    <t>Local check (Molly)</t>
  </si>
  <si>
    <t>Local check (Caldwell)</t>
  </si>
  <si>
    <t>Table 1.  Hard Winter Wheat Regional Nursery Program - Contributors</t>
  </si>
  <si>
    <t xml:space="preserve">U.S.D.A. – Agricultural Research Service </t>
  </si>
  <si>
    <t>Hard Winter Wheat Quality Lab – B. Seabourn, L. Knapp, R. Chen, M. Caley, L, Knapp, M. Guttieri, Manhattan, KS</t>
  </si>
  <si>
    <t>Regional Molecular Marker Laboratory – G. Bai,  P. St. Amand, M. Guttieri, Manhattan, KS</t>
  </si>
  <si>
    <t>Pathology – Y. Jin, J. Kolmer,  St. Paul, MN; X. Chen X.Chen, K. Garland-Campbell, Pullman, WA; R. Bowden, &amp; C. Wilson, Manhattan, KS;  C. Erickson, Aberdeen, ID; D. Marshall, Raleigh, NC, G. Peterson, Fort Dietrick, MD; T.S. Tatenini, Lincoln, NE</t>
  </si>
  <si>
    <t>Hessian fly investigations – M. Chen,  S. Dendy, Manhattan, KS</t>
  </si>
  <si>
    <t>Russian wheat aphid / greenbug investigations – T. Lenger, Stillwater, OK, X. Xiangyang USDA-ARS</t>
  </si>
  <si>
    <t>Texas A&amp;M AgriLife Research</t>
  </si>
  <si>
    <t xml:space="preserve">Texas A&amp;M AgriLife Research &amp; Extension Center, Amarillo, TX – J. Rudd, R. Devkota, J. Baker, S. Baker. </t>
  </si>
  <si>
    <t>Texas A&amp;M University, College Station, TX – A. Ibrahim, R. Sutton, B. Simoneaux, G. Opena.</t>
  </si>
  <si>
    <t xml:space="preserve">New Mexico Agricultural Experiment Station </t>
  </si>
  <si>
    <t xml:space="preserve">Agricultural Science Center, Farmington, NM – M.K. O’Neill, C. Owen </t>
  </si>
  <si>
    <t xml:space="preserve">Oklahoma Agricultural Experiment Station </t>
  </si>
  <si>
    <t>Oklahoma State University, Stillwater, OK – B.F. Carver, R. M. Hunger, B. Olson, A.K. Klatt, J.T. Edwards, N. Stepp, T. Johnson, C. Shelton, M. Bayles, R. Sidwell, M. Hogg, L. Bohl, E. Wehrenberg, D. Marburger</t>
  </si>
  <si>
    <t xml:space="preserve">Kansas Agricultural Experiment Station </t>
  </si>
  <si>
    <t>Kansas State University, Manhattan, KS – A. Fritz, K. Suther, KSU</t>
  </si>
  <si>
    <t xml:space="preserve">Hays Experiment Station – G. Zhang, C. Seaman  </t>
  </si>
  <si>
    <t xml:space="preserve">Colby Experiment Station – P. Evans </t>
  </si>
  <si>
    <t xml:space="preserve">Hutchinson Experiment Station – W. Heer </t>
  </si>
  <si>
    <t xml:space="preserve">Colorado Agricultural Experiment Station </t>
  </si>
  <si>
    <t>S. Haley, J. Stromberger, E. Hudson-Arns, S. Seifert, V. Anderson</t>
  </si>
  <si>
    <t xml:space="preserve">Nebraska Agricultural Experiment Station </t>
  </si>
  <si>
    <t xml:space="preserve">University of Nebraska, Lincoln, NE – S. Baenziger, G. Dorn,  M. Montgomery, R. Little, S. Wegulo, J. Millhouse </t>
  </si>
  <si>
    <t>High Plains Ag. Laboratory, Sidney – T. Nightingale</t>
  </si>
  <si>
    <t xml:space="preserve">Wyoming Agricultural Experiment Station </t>
  </si>
  <si>
    <t>University of Wyoming, SAREC, Lingle   Eberle, C.</t>
  </si>
  <si>
    <t xml:space="preserve">South Dakota Agricultural Experiment Station </t>
  </si>
  <si>
    <t xml:space="preserve">South Dakota State University, Brookings, SD –  Sehgal, S. K.,  S. Kalsbeck,  M. Langham </t>
  </si>
  <si>
    <t xml:space="preserve">North Dakota Agricultural Experimental Station </t>
  </si>
  <si>
    <t>North Dakota State University, Fargo, ND – J. Ransom, F. Marais, B. Bisek</t>
  </si>
  <si>
    <t xml:space="preserve">NDSU, Minot – E. Eriksmoen,  </t>
  </si>
  <si>
    <t xml:space="preserve">Montana Agricultural Experimental Station </t>
  </si>
  <si>
    <t xml:space="preserve">Montana State University, Bozeman, MT – P. Bruckner, J. Berg </t>
  </si>
  <si>
    <t>Central Ag. Research Center, Moccasin – S. Briar and P. Carr</t>
  </si>
  <si>
    <t xml:space="preserve">Minnesota Agricultural Experiment Station </t>
  </si>
  <si>
    <t>University of Minnesota, St. Paul, MN – J. Anderson, G. Linkert, S. Reynolds</t>
  </si>
  <si>
    <t xml:space="preserve">NW Research/Outreach Center: J. Wiersma </t>
  </si>
  <si>
    <t xml:space="preserve">Missouri Agricultural Experiment Station </t>
  </si>
  <si>
    <t xml:space="preserve">University of Missouri, Columbia, MO – A. McKendry, D. Tague </t>
  </si>
  <si>
    <t>Utah State University</t>
  </si>
  <si>
    <t xml:space="preserve">Logan, UT - D. Hole, </t>
  </si>
  <si>
    <t xml:space="preserve">Agriculture and Agrifoods Canada </t>
  </si>
  <si>
    <t xml:space="preserve">Ag. Research Station, Lethbridge, Alberta – R. Graf, </t>
  </si>
  <si>
    <t xml:space="preserve">Westbred LLC. </t>
  </si>
  <si>
    <t>Limagrain</t>
  </si>
  <si>
    <t>M. Hall, Wichita, KS, M. D.  Barnett, B. Conrady</t>
  </si>
  <si>
    <t>Chen, X.</t>
  </si>
  <si>
    <t>Campbell, K.</t>
  </si>
  <si>
    <t>Agripro-Syngenta</t>
  </si>
  <si>
    <t>VanderVorst, B., J. Coltrain</t>
  </si>
  <si>
    <t>Table 15. Hessian Fly Damage</t>
  </si>
  <si>
    <t>Table 14. Dwarf Bunt Disease</t>
  </si>
  <si>
    <t>Table 13. Stem Rust</t>
  </si>
  <si>
    <t>Table 12. Leaf Rust</t>
  </si>
  <si>
    <t>Table 11. Stripe (Yellow) Rust</t>
  </si>
  <si>
    <t>Table 10. DNA Marker Data</t>
  </si>
  <si>
    <t>Table 9. Stability Analysis</t>
  </si>
  <si>
    <t>Table 8. Heading Date</t>
  </si>
  <si>
    <t>Table 7. Plant Height</t>
  </si>
  <si>
    <t>Table 6. Grain Volume Weight</t>
  </si>
  <si>
    <t>Table 5. State and Zone Yield Means</t>
  </si>
  <si>
    <t>Table 4. Grain Yield by Location</t>
  </si>
  <si>
    <t>Table 3. Agronomic Summary</t>
  </si>
  <si>
    <t>Table 2. Entries</t>
  </si>
  <si>
    <t>Table 1. Participants</t>
  </si>
  <si>
    <t>Table 15. Hessian Fly Damage of 2020 SRPN Entries</t>
  </si>
  <si>
    <t>Table 17. Acid Soil Tolerance</t>
  </si>
  <si>
    <t>Perkins, OK</t>
  </si>
  <si>
    <t>Name</t>
  </si>
  <si>
    <t>0 = Non-susceptible</t>
  </si>
  <si>
    <t xml:space="preserve">Ratings on 2-22-20 based on degree of canopy purpling or dessication first, then tillering and canopy growth second </t>
  </si>
  <si>
    <t>Some bias may occur for entries with unusally early winter dormancy release (greater tolerance than actual)</t>
  </si>
  <si>
    <t>Table 17. Acid Soil Tolerance of 2020 SRPN Entries.</t>
  </si>
  <si>
    <t>Plot size of 1, 12”-row x 10’</t>
  </si>
  <si>
    <t>0-6 scale</t>
  </si>
  <si>
    <t>6 = Highly susceptible</t>
  </si>
  <si>
    <t>W. Berzonsky, D. Pfeiffer, T. North</t>
  </si>
  <si>
    <t xml:space="preserve">Washington State University </t>
  </si>
  <si>
    <t>Table 18. Leaf Spotting</t>
  </si>
  <si>
    <t>Table 18. Leaf Spotting of 2020 SRPN Entries.</t>
  </si>
  <si>
    <t>Spot blotch and physiological leaf spotting symptoms were also present.</t>
  </si>
  <si>
    <t xml:space="preserve">Causal organisms associated with the leaf spotting are Septoria/Stagonospora. </t>
  </si>
  <si>
    <t>The scale is 0 (effectively no spotting through canopy) to 6 (severe spotting throughout canopy).</t>
  </si>
  <si>
    <t>Stillwater, OK</t>
  </si>
  <si>
    <t>Table 12. Leaf Rust observations for 2020 SRPN Entries</t>
  </si>
  <si>
    <t>Castroville,TX</t>
  </si>
  <si>
    <t>(rep 1)</t>
  </si>
  <si>
    <t>(rep 2)</t>
  </si>
  <si>
    <t>60S</t>
  </si>
  <si>
    <t>50S</t>
  </si>
  <si>
    <t>80S</t>
  </si>
  <si>
    <t>100S</t>
  </si>
  <si>
    <t>DEAD</t>
  </si>
  <si>
    <t>15S</t>
  </si>
  <si>
    <t>20S</t>
  </si>
  <si>
    <t>5S</t>
  </si>
  <si>
    <t>5MR</t>
  </si>
  <si>
    <t>R/15S</t>
  </si>
  <si>
    <t>R/30S</t>
  </si>
  <si>
    <t>R/DEAD</t>
  </si>
  <si>
    <t>mix</t>
  </si>
  <si>
    <t>25S</t>
  </si>
  <si>
    <t>R/50S</t>
  </si>
  <si>
    <t>70S</t>
  </si>
  <si>
    <t>90S</t>
  </si>
  <si>
    <t>40S</t>
  </si>
  <si>
    <t>10MS</t>
  </si>
  <si>
    <t>30S</t>
  </si>
  <si>
    <t>40MS</t>
  </si>
  <si>
    <t>R/70S</t>
  </si>
  <si>
    <t>tS</t>
  </si>
  <si>
    <t>10S</t>
  </si>
  <si>
    <t>20MS</t>
  </si>
  <si>
    <t>Harvest date</t>
  </si>
  <si>
    <t>Planting date</t>
  </si>
  <si>
    <t>.</t>
  </si>
  <si>
    <t>CV</t>
  </si>
  <si>
    <t>n</t>
  </si>
  <si>
    <t>MSE</t>
  </si>
  <si>
    <t>l.s.d. (alpha = 0.05)</t>
  </si>
  <si>
    <t>Mean</t>
  </si>
  <si>
    <t>Rank</t>
  </si>
  <si>
    <t>rank</t>
  </si>
  <si>
    <t>mean</t>
  </si>
  <si>
    <t>Bozeman, MT</t>
  </si>
  <si>
    <t>Brookings, SD</t>
  </si>
  <si>
    <t>Dakota Lakes, SD</t>
  </si>
  <si>
    <t>Winner, SD</t>
  </si>
  <si>
    <t>Alliance, NE</t>
  </si>
  <si>
    <t>Sidney, NE</t>
  </si>
  <si>
    <t>North Platte, NE</t>
  </si>
  <si>
    <t>Lincoln, NE</t>
  </si>
  <si>
    <t>Clay Center, NE</t>
  </si>
  <si>
    <t>Fort Collins, CO</t>
  </si>
  <si>
    <t>Akron, CO</t>
  </si>
  <si>
    <t>Burlington, CO</t>
  </si>
  <si>
    <t>Colby, KS</t>
  </si>
  <si>
    <t>Hays, KS</t>
  </si>
  <si>
    <t>Wichita, KS</t>
  </si>
  <si>
    <t>Winfield, KS</t>
  </si>
  <si>
    <t>Goodwell, OK</t>
  </si>
  <si>
    <t>Lahoma, OK</t>
  </si>
  <si>
    <t>Bushland, TX (Dryland)</t>
  </si>
  <si>
    <t>Bushland, TX (Irrigated)</t>
  </si>
  <si>
    <t>McGregor, TX</t>
  </si>
  <si>
    <t>SRPN Overall</t>
  </si>
  <si>
    <t>Table 4. Mean (kg/ha) and l.s.d. for Grain Yields of 50 Entries in the 2020 Southern Regional Performance Nursery.</t>
  </si>
  <si>
    <t xml:space="preserve">Brookings, SD </t>
  </si>
  <si>
    <t>Table 6.  Mean Grain Volume Weights (kg/hl) 2020 of SRPN Entries by Location</t>
  </si>
  <si>
    <t>Table 7. Plant Height (cm) for  2020 SRPN Entries.</t>
  </si>
  <si>
    <t>Table 8. Heading Date (DOY) for 2020 SRPN Entries</t>
  </si>
  <si>
    <t>Salina, KS</t>
  </si>
  <si>
    <t>Table 14. Dwarf Bunt Disease observations for 2020 SRPN Entries</t>
  </si>
  <si>
    <t>Logan, UT</t>
  </si>
  <si>
    <t>% Infection</t>
  </si>
  <si>
    <t>Marker data*</t>
  </si>
  <si>
    <t>Lr gene postulated</t>
  </si>
  <si>
    <t>TBBGS</t>
  </si>
  <si>
    <t>MHDSB</t>
  </si>
  <si>
    <t>PBLRQ</t>
  </si>
  <si>
    <t>KFBJG</t>
  </si>
  <si>
    <t>MJBJG</t>
  </si>
  <si>
    <t>TCRKG</t>
  </si>
  <si>
    <t>MMPSD</t>
  </si>
  <si>
    <t>MCTNB</t>
  </si>
  <si>
    <t>MFJSB</t>
  </si>
  <si>
    <t>MBDSD</t>
  </si>
  <si>
    <t>--</t>
  </si>
  <si>
    <t>3+</t>
  </si>
  <si>
    <t>Lr14a</t>
  </si>
  <si>
    <t>;22+</t>
  </si>
  <si>
    <t>Lr24</t>
  </si>
  <si>
    <t>Lr1</t>
  </si>
  <si>
    <t>;</t>
  </si>
  <si>
    <t xml:space="preserve">3+ </t>
  </si>
  <si>
    <t>Lr24, Lr37</t>
  </si>
  <si>
    <t>;1-</t>
  </si>
  <si>
    <t>Lr37</t>
  </si>
  <si>
    <t>+</t>
  </si>
  <si>
    <t>0;</t>
  </si>
  <si>
    <t>;2-</t>
  </si>
  <si>
    <t>Lr37, Lr68</t>
  </si>
  <si>
    <t>22+</t>
  </si>
  <si>
    <t>32+</t>
  </si>
  <si>
    <t>33+</t>
  </si>
  <si>
    <t>12</t>
  </si>
  <si>
    <t>Lr68</t>
  </si>
  <si>
    <t>Lr26</t>
  </si>
  <si>
    <t>;23</t>
  </si>
  <si>
    <t>Lr18</t>
  </si>
  <si>
    <t>2+3</t>
  </si>
  <si>
    <t>Lr11, Lr24</t>
  </si>
  <si>
    <t>;12-</t>
  </si>
  <si>
    <t>Lr39</t>
  </si>
  <si>
    <t>32+;</t>
  </si>
  <si>
    <t>0;3</t>
  </si>
  <si>
    <t>Lr42</t>
  </si>
  <si>
    <t>;2</t>
  </si>
  <si>
    <t>;1</t>
  </si>
  <si>
    <t>;12</t>
  </si>
  <si>
    <t>Lr34 het</t>
  </si>
  <si>
    <t>Lr11, Lr26</t>
  </si>
  <si>
    <t>Lr34, Lr37, Lr68</t>
  </si>
  <si>
    <t>;/3+</t>
  </si>
  <si>
    <t>33+/;2</t>
  </si>
  <si>
    <t>3+;</t>
  </si>
  <si>
    <t>Lr26, Lr37, Lr68</t>
  </si>
  <si>
    <t>;11+</t>
  </si>
  <si>
    <t>Lr11, Lr26,+</t>
  </si>
  <si>
    <t>Lr26, Lr34 het,Lr37</t>
  </si>
  <si>
    <t>;12/3+</t>
  </si>
  <si>
    <t>32;</t>
  </si>
  <si>
    <t>Lr19, Lr37</t>
  </si>
  <si>
    <t>3+2+</t>
  </si>
  <si>
    <t>Lr24, Lr26, Lr37</t>
  </si>
  <si>
    <t>Lr10, L11, Lr26</t>
  </si>
  <si>
    <t>23;</t>
  </si>
  <si>
    <t>Lr26,+</t>
  </si>
  <si>
    <t>2+</t>
  </si>
  <si>
    <t>Lr26, Lr37</t>
  </si>
  <si>
    <t>Lr21, Lr37</t>
  </si>
  <si>
    <t>Lr21,Lr39</t>
  </si>
  <si>
    <t>0;23</t>
  </si>
  <si>
    <t>Lr39,+</t>
  </si>
  <si>
    <t>?</t>
  </si>
  <si>
    <t>3+/;</t>
  </si>
  <si>
    <t>0;/2+3</t>
  </si>
  <si>
    <t>3/;</t>
  </si>
  <si>
    <t>22+3</t>
  </si>
  <si>
    <t>2</t>
  </si>
  <si>
    <t>3</t>
  </si>
  <si>
    <t>Lr26, Lr34, Lr68</t>
  </si>
  <si>
    <t>0</t>
  </si>
  <si>
    <t>22+;</t>
  </si>
  <si>
    <t>Lr34, Lr37</t>
  </si>
  <si>
    <t>Lr21</t>
  </si>
  <si>
    <t>Lr37, Lr34</t>
  </si>
  <si>
    <t>0;3+</t>
  </si>
  <si>
    <t>Lr10,+</t>
  </si>
  <si>
    <t>Lr21, Lr34, Lr37</t>
  </si>
  <si>
    <t>3+2;</t>
  </si>
  <si>
    <t>3+/1+</t>
  </si>
  <si>
    <t>1+</t>
  </si>
  <si>
    <t>;1/3+</t>
  </si>
  <si>
    <t>Lr24, Lr34 het</t>
  </si>
  <si>
    <t>*Data provided by Paul St Amand and Guihua Ba, USDA-ARS, Manhattan KS</t>
  </si>
  <si>
    <t xml:space="preserve"> -- = no Lr genes</t>
  </si>
  <si>
    <t xml:space="preserve"> ? = unable to postulate Lr genes</t>
  </si>
  <si>
    <t>+ = resistant to all races, unable to postulate Lr genes</t>
  </si>
  <si>
    <t>St. Paul, MN</t>
  </si>
  <si>
    <t>Rossville, KS</t>
  </si>
  <si>
    <t>Infection Type</t>
  </si>
  <si>
    <t>Severity</t>
  </si>
  <si>
    <t>Notes</t>
  </si>
  <si>
    <t>seg 2,5</t>
  </si>
  <si>
    <t>seg 4,20</t>
  </si>
  <si>
    <t>ltn</t>
  </si>
  <si>
    <t>seg 1,2</t>
  </si>
  <si>
    <t>seg 4,80</t>
  </si>
  <si>
    <t>(Infection Type Scale is 0-9.          0 = No  infection.   9 = Flag leaf with fully susceptible reaction)</t>
  </si>
  <si>
    <t>(Severity Scale is 0-100%.               0 = No  disease.             100 = 100% of flag leaf diseased)</t>
  </si>
  <si>
    <t>If plot showed segregation, infection type/severity of less common type; ltn = leaf tip necrosis</t>
  </si>
  <si>
    <t>Artificially inoculated with 3 isolates</t>
  </si>
  <si>
    <t>Yr17-virulent from 2010</t>
  </si>
  <si>
    <t>Everest-virulent from 2012</t>
  </si>
  <si>
    <t>SY Monument-virulent from 2019</t>
  </si>
  <si>
    <t>Table 11. Stripe (Yellow) Rust observations for 2020 SRPN Entries</t>
  </si>
  <si>
    <t>Julesburg, CO</t>
  </si>
  <si>
    <t>Table 19. Shattering</t>
  </si>
  <si>
    <t>Shattering</t>
  </si>
  <si>
    <t xml:space="preserve">Colby, KS </t>
  </si>
  <si>
    <t>Freeze Damage</t>
  </si>
  <si>
    <t xml:space="preserve">Hays, KS </t>
  </si>
  <si>
    <t xml:space="preserve">Akron, CO </t>
  </si>
  <si>
    <t>Lodging</t>
  </si>
  <si>
    <t>Spring Freeze Damage</t>
  </si>
  <si>
    <t>Table 13. Stem Rust Observations for 2020 SRPN Entries</t>
  </si>
  <si>
    <t>Manhattan, KS</t>
  </si>
  <si>
    <t>SM, SAN</t>
  </si>
  <si>
    <t>SM, PBC</t>
  </si>
  <si>
    <t>SM</t>
  </si>
  <si>
    <t>seg 8/50; SAN</t>
  </si>
  <si>
    <t>SAN</t>
  </si>
  <si>
    <t>seg 8/50</t>
  </si>
  <si>
    <t>seg 8/60</t>
  </si>
  <si>
    <t>seg 4/2</t>
  </si>
  <si>
    <t>seg 5/10</t>
  </si>
  <si>
    <t>(Infection Type Scale is 0-9.          0 = No  infection.   9 = Stem with large, fully susceptible pustules)</t>
  </si>
  <si>
    <t>(Severity Scale is 0-100%.               0 = No  disease.             100 = 100% of stem diseased on Modified Cobb Scale)</t>
  </si>
  <si>
    <t>If plot showed segregation (seg), then note infection type, severity of less common type; SAN = susceptible above the node, which often indicates Sr38 or Sr2; SM = stem melanism, which often indicates Sr2; PBC= pseudo black chaff, which often indicates Sr2</t>
  </si>
  <si>
    <t>Artificially inoculated with race QFCSC</t>
  </si>
  <si>
    <t>Field stem rust nursery, Field X-13, St. Paul, MN</t>
  </si>
  <si>
    <t xml:space="preserve">19-20 </t>
  </si>
  <si>
    <t>CDL</t>
  </si>
  <si>
    <t>QFCSC</t>
  </si>
  <si>
    <t>QTHJC</t>
  </si>
  <si>
    <t>MCCFC</t>
  </si>
  <si>
    <t>RCRSC</t>
  </si>
  <si>
    <t>RKRQC</t>
  </si>
  <si>
    <t>TPMKC</t>
  </si>
  <si>
    <t>TTTTF</t>
  </si>
  <si>
    <t>GFMNC</t>
  </si>
  <si>
    <t>QCCSM</t>
  </si>
  <si>
    <t xml:space="preserve">TTKSK </t>
  </si>
  <si>
    <t xml:space="preserve">TTKTT </t>
  </si>
  <si>
    <t>TKTTF</t>
  </si>
  <si>
    <t>TTKTT+</t>
  </si>
  <si>
    <t>TTTSK</t>
  </si>
  <si>
    <t>TKKTP</t>
  </si>
  <si>
    <t>Note 1</t>
  </si>
  <si>
    <t>Stem rust</t>
  </si>
  <si>
    <t>Morphological marker for Sr2</t>
  </si>
  <si>
    <t>repeat#</t>
  </si>
  <si>
    <t>19/20#</t>
  </si>
  <si>
    <t>06ND76C</t>
  </si>
  <si>
    <t>75ND717C</t>
  </si>
  <si>
    <t>59KS19</t>
  </si>
  <si>
    <t>77ND82A</t>
  </si>
  <si>
    <t>99KS76A-1</t>
  </si>
  <si>
    <t>74MN1409</t>
  </si>
  <si>
    <t>01MN84A-1-2</t>
  </si>
  <si>
    <t>12WA147-2</t>
  </si>
  <si>
    <t>75WA165-2A</t>
  </si>
  <si>
    <t>04KEN156/04</t>
  </si>
  <si>
    <t>14KEN58-14</t>
  </si>
  <si>
    <t>13ETH18-1</t>
  </si>
  <si>
    <t>18KEN874-1</t>
  </si>
  <si>
    <t>07KEN24-4</t>
  </si>
  <si>
    <t>13GER16-4</t>
  </si>
  <si>
    <t>Gene postulation</t>
  </si>
  <si>
    <t>severity/response</t>
  </si>
  <si>
    <t>black internode</t>
  </si>
  <si>
    <t>pseudo black chaff</t>
  </si>
  <si>
    <t>Other Notes</t>
  </si>
  <si>
    <t>Local ck 1</t>
  </si>
  <si>
    <t>McNair 701</t>
  </si>
  <si>
    <t>4</t>
    <phoneticPr fontId="11" type="noConversion"/>
  </si>
  <si>
    <t>Local ck 2</t>
  </si>
  <si>
    <t>NC11361-60</t>
  </si>
  <si>
    <t>4</t>
  </si>
  <si>
    <t>Local ck 3</t>
  </si>
  <si>
    <t>Prairie Red</t>
  </si>
  <si>
    <t>2-</t>
    <phoneticPr fontId="11" type="noConversion"/>
  </si>
  <si>
    <t>1A1R</t>
  </si>
  <si>
    <t>40RMR</t>
  </si>
  <si>
    <t>Local ck 4</t>
  </si>
  <si>
    <t>Sisson</t>
  </si>
  <si>
    <t>0</t>
    <phoneticPr fontId="11" type="noConversion"/>
  </si>
  <si>
    <t>2-/3-</t>
    <phoneticPr fontId="11" type="noConversion"/>
  </si>
  <si>
    <t>2-/4</t>
    <phoneticPr fontId="11" type="noConversion"/>
  </si>
  <si>
    <t>0/1+</t>
  </si>
  <si>
    <t>Sr31,36</t>
  </si>
  <si>
    <t>3/;1-</t>
    <phoneticPr fontId="10" type="noConversion"/>
  </si>
  <si>
    <t>3/2</t>
    <phoneticPr fontId="10" type="noConversion"/>
  </si>
  <si>
    <t>4</t>
    <phoneticPr fontId="10" type="noConversion"/>
  </si>
  <si>
    <t>2/3</t>
    <phoneticPr fontId="10" type="noConversion"/>
  </si>
  <si>
    <t>-</t>
    <phoneticPr fontId="10" type="noConversion"/>
  </si>
  <si>
    <t>3</t>
    <phoneticPr fontId="10" type="noConversion"/>
  </si>
  <si>
    <t>4/2</t>
    <phoneticPr fontId="10" type="noConversion"/>
  </si>
  <si>
    <t>30MS</t>
  </si>
  <si>
    <t>23</t>
    <phoneticPr fontId="10" type="noConversion"/>
  </si>
  <si>
    <t>2</t>
    <phoneticPr fontId="10" type="noConversion"/>
  </si>
  <si>
    <t>Sr2</t>
  </si>
  <si>
    <t>30MSS</t>
  </si>
  <si>
    <t>3/;</t>
    <phoneticPr fontId="10" type="noConversion"/>
  </si>
  <si>
    <t>1</t>
    <phoneticPr fontId="10" type="noConversion"/>
  </si>
  <si>
    <t>2-/3/;</t>
    <phoneticPr fontId="10" type="noConversion"/>
  </si>
  <si>
    <t>2-</t>
    <phoneticPr fontId="10" type="noConversion"/>
  </si>
  <si>
    <t>2/2+</t>
    <phoneticPr fontId="10" type="noConversion"/>
  </si>
  <si>
    <t>3/2-</t>
  </si>
  <si>
    <t>2+/3+</t>
  </si>
  <si>
    <t xml:space="preserve">1A.1R </t>
  </si>
  <si>
    <t>60MS</t>
  </si>
  <si>
    <t>highly mixed, off-type plants majority</t>
  </si>
  <si>
    <t>Jagalene (Sr24)</t>
  </si>
  <si>
    <t>0;/;1-</t>
    <phoneticPr fontId="10" type="noConversion"/>
  </si>
  <si>
    <t>;1-</t>
    <phoneticPr fontId="10" type="noConversion"/>
  </si>
  <si>
    <t>;</t>
    <phoneticPr fontId="10" type="noConversion"/>
  </si>
  <si>
    <t>2-;</t>
    <phoneticPr fontId="10" type="noConversion"/>
  </si>
  <si>
    <t>0;2-</t>
    <phoneticPr fontId="10" type="noConversion"/>
  </si>
  <si>
    <t>0;/;1/13-;</t>
    <phoneticPr fontId="10" type="noConversion"/>
  </si>
  <si>
    <t>2-</t>
  </si>
  <si>
    <t>2-/2+</t>
  </si>
  <si>
    <t>Sr24</t>
  </si>
  <si>
    <t>0</t>
    <phoneticPr fontId="10" type="noConversion"/>
  </si>
  <si>
    <t>0;</t>
    <phoneticPr fontId="10" type="noConversion"/>
  </si>
  <si>
    <t>Pyramid?</t>
  </si>
  <si>
    <t>;</t>
    <phoneticPr fontId="11" type="noConversion"/>
  </si>
  <si>
    <t>0;11+</t>
    <phoneticPr fontId="11" type="noConversion"/>
  </si>
  <si>
    <t>0;</t>
    <phoneticPr fontId="11" type="noConversion"/>
  </si>
  <si>
    <t>;1</t>
    <phoneticPr fontId="11" type="noConversion"/>
  </si>
  <si>
    <t>;1/3</t>
    <phoneticPr fontId="11" type="noConversion"/>
  </si>
  <si>
    <t>3</t>
    <phoneticPr fontId="11" type="noConversion"/>
  </si>
  <si>
    <t>Sr38?</t>
  </si>
  <si>
    <t>0;/;13</t>
    <phoneticPr fontId="11" type="noConversion"/>
  </si>
  <si>
    <t>-</t>
    <phoneticPr fontId="11" type="noConversion"/>
  </si>
  <si>
    <t>31;</t>
    <phoneticPr fontId="11" type="noConversion"/>
  </si>
  <si>
    <t>13LIF</t>
    <phoneticPr fontId="11" type="noConversion"/>
  </si>
  <si>
    <t>Sr7a,38</t>
  </si>
  <si>
    <t>TMS</t>
  </si>
  <si>
    <t>Sr24</t>
    <phoneticPr fontId="10" type="noConversion"/>
  </si>
  <si>
    <t>0;1</t>
    <phoneticPr fontId="11" type="noConversion"/>
  </si>
  <si>
    <t>;1/1;</t>
    <phoneticPr fontId="11" type="noConversion"/>
  </si>
  <si>
    <t>Sr31?38?</t>
  </si>
  <si>
    <t>3/2-</t>
    <phoneticPr fontId="11" type="noConversion"/>
  </si>
  <si>
    <t>0;/2</t>
    <phoneticPr fontId="11" type="noConversion"/>
  </si>
  <si>
    <t>60MSS</t>
  </si>
  <si>
    <t>3/;1-</t>
    <phoneticPr fontId="11" type="noConversion"/>
  </si>
  <si>
    <t>11+;</t>
    <phoneticPr fontId="11" type="noConversion"/>
  </si>
  <si>
    <t>2/0;</t>
    <phoneticPr fontId="11" type="noConversion"/>
  </si>
  <si>
    <t>20MRMS</t>
  </si>
  <si>
    <t>0;1-/1+;</t>
    <phoneticPr fontId="10" type="noConversion"/>
  </si>
  <si>
    <t>;11+/11+;</t>
    <phoneticPr fontId="10" type="noConversion"/>
  </si>
  <si>
    <t>;1/2</t>
    <phoneticPr fontId="10" type="noConversion"/>
  </si>
  <si>
    <t>0;/1/;1</t>
    <phoneticPr fontId="10" type="noConversion"/>
  </si>
  <si>
    <t>;11+</t>
    <phoneticPr fontId="10" type="noConversion"/>
  </si>
  <si>
    <t>3/;1</t>
    <phoneticPr fontId="10" type="noConversion"/>
  </si>
  <si>
    <t>;1</t>
    <phoneticPr fontId="10" type="noConversion"/>
  </si>
  <si>
    <t>;13-/;1</t>
    <phoneticPr fontId="10" type="noConversion"/>
  </si>
  <si>
    <t>0/3</t>
  </si>
  <si>
    <t>;1+</t>
  </si>
  <si>
    <t>4/1;</t>
    <phoneticPr fontId="11" type="noConversion"/>
  </si>
  <si>
    <t>50MSS</t>
  </si>
  <si>
    <t>0;1-</t>
    <phoneticPr fontId="11" type="noConversion"/>
  </si>
  <si>
    <t>0;/0;1</t>
    <phoneticPr fontId="11" type="noConversion"/>
  </si>
  <si>
    <t>0;/;</t>
    <phoneticPr fontId="11" type="noConversion"/>
  </si>
  <si>
    <t>31</t>
    <phoneticPr fontId="11" type="noConversion"/>
  </si>
  <si>
    <t>Sr7a,31?,38?</t>
  </si>
  <si>
    <t>1;</t>
    <phoneticPr fontId="11" type="noConversion"/>
  </si>
  <si>
    <t>1-;</t>
    <phoneticPr fontId="11" type="noConversion"/>
  </si>
  <si>
    <t>3-1;</t>
    <phoneticPr fontId="11" type="noConversion"/>
  </si>
  <si>
    <t>11+C</t>
    <phoneticPr fontId="11" type="noConversion"/>
  </si>
  <si>
    <t>2/3+</t>
  </si>
  <si>
    <t>20RMR</t>
  </si>
  <si>
    <t>2+/2-</t>
    <phoneticPr fontId="11" type="noConversion"/>
  </si>
  <si>
    <t>2</t>
    <phoneticPr fontId="11" type="noConversion"/>
  </si>
  <si>
    <t>4/2-</t>
    <phoneticPr fontId="11" type="noConversion"/>
  </si>
  <si>
    <t>/Sr31?</t>
  </si>
  <si>
    <t>;1-</t>
    <phoneticPr fontId="11" type="noConversion"/>
  </si>
  <si>
    <t>3- LIF</t>
  </si>
  <si>
    <t>3/2+</t>
  </si>
  <si>
    <t>3+  ?</t>
  </si>
  <si>
    <t>;2-</t>
    <phoneticPr fontId="11" type="noConversion"/>
  </si>
  <si>
    <t>Sr7a,31?38?</t>
  </si>
  <si>
    <t>12</t>
    <phoneticPr fontId="10" type="noConversion"/>
  </si>
  <si>
    <t>;13-</t>
    <phoneticPr fontId="10" type="noConversion"/>
  </si>
  <si>
    <t>2LIF</t>
    <phoneticPr fontId="10" type="noConversion"/>
  </si>
  <si>
    <t>-</t>
  </si>
  <si>
    <t>Sr38</t>
  </si>
  <si>
    <t>20MS/40S</t>
  </si>
  <si>
    <t>0;1;</t>
    <phoneticPr fontId="10" type="noConversion"/>
  </si>
  <si>
    <t>;2-</t>
    <phoneticPr fontId="10" type="noConversion"/>
  </si>
  <si>
    <t>0;/2-</t>
    <phoneticPr fontId="10" type="noConversion"/>
  </si>
  <si>
    <t>0;/2+</t>
  </si>
  <si>
    <t>2-;</t>
  </si>
  <si>
    <t>31;/3</t>
    <phoneticPr fontId="11" type="noConversion"/>
  </si>
  <si>
    <t>;11+</t>
    <phoneticPr fontId="11" type="noConversion"/>
  </si>
  <si>
    <t>;13/31;</t>
    <phoneticPr fontId="11" type="noConversion"/>
  </si>
  <si>
    <t>1+3-</t>
    <phoneticPr fontId="11" type="noConversion"/>
  </si>
  <si>
    <t>;13-</t>
    <phoneticPr fontId="11" type="noConversion"/>
  </si>
  <si>
    <t>3-</t>
    <phoneticPr fontId="11" type="noConversion"/>
  </si>
  <si>
    <t>12;/2-</t>
    <phoneticPr fontId="11" type="noConversion"/>
  </si>
  <si>
    <t>;1/;13-</t>
    <phoneticPr fontId="11" type="noConversion"/>
  </si>
  <si>
    <t>0;1/2-</t>
    <phoneticPr fontId="11" type="noConversion"/>
  </si>
  <si>
    <t>20MS/0</t>
  </si>
  <si>
    <t>3-1;/;1</t>
    <phoneticPr fontId="11" type="noConversion"/>
  </si>
  <si>
    <t>13;/3/2-</t>
    <phoneticPr fontId="11" type="noConversion"/>
  </si>
  <si>
    <t>3-</t>
    <phoneticPr fontId="10" type="noConversion"/>
  </si>
  <si>
    <t>3-/1;</t>
    <phoneticPr fontId="10" type="noConversion"/>
  </si>
  <si>
    <t>1+3-</t>
  </si>
  <si>
    <t>Sr7a,9h or 42?</t>
  </si>
  <si>
    <t>3-1</t>
    <phoneticPr fontId="11" type="noConversion"/>
  </si>
  <si>
    <t>;1/11+C</t>
    <phoneticPr fontId="11" type="noConversion"/>
  </si>
  <si>
    <t>0/4</t>
    <phoneticPr fontId="11" type="noConversion"/>
  </si>
  <si>
    <t>4/0</t>
    <phoneticPr fontId="11" type="noConversion"/>
  </si>
  <si>
    <t>;1-/1-;</t>
    <phoneticPr fontId="11" type="noConversion"/>
  </si>
  <si>
    <t>Sr38/?</t>
  </si>
  <si>
    <t>50MS</t>
  </si>
  <si>
    <t>0;/;2-/2</t>
    <phoneticPr fontId="10" type="noConversion"/>
  </si>
  <si>
    <t>3-/3-1;</t>
    <phoneticPr fontId="10" type="noConversion"/>
  </si>
  <si>
    <t>0;1/3</t>
    <phoneticPr fontId="10" type="noConversion"/>
  </si>
  <si>
    <t>0;1/2-</t>
    <phoneticPr fontId="10" type="noConversion"/>
  </si>
  <si>
    <t>3/2-</t>
    <phoneticPr fontId="10" type="noConversion"/>
  </si>
  <si>
    <t>;/2-</t>
    <phoneticPr fontId="10" type="noConversion"/>
  </si>
  <si>
    <t>2-/2+/3</t>
  </si>
  <si>
    <t>TMS/60S</t>
  </si>
  <si>
    <t>3-/3-1</t>
    <phoneticPr fontId="11" type="noConversion"/>
  </si>
  <si>
    <t>;/;1-</t>
    <phoneticPr fontId="11" type="noConversion"/>
  </si>
  <si>
    <t>0;/;2-</t>
    <phoneticPr fontId="11" type="noConversion"/>
  </si>
  <si>
    <t>0;/;1</t>
    <phoneticPr fontId="11" type="noConversion"/>
  </si>
  <si>
    <t>3;/2</t>
  </si>
  <si>
    <t>2-;</t>
    <phoneticPr fontId="11" type="noConversion"/>
  </si>
  <si>
    <t>0;/0;1-</t>
    <phoneticPr fontId="11" type="noConversion"/>
  </si>
  <si>
    <t>Sr31?</t>
  </si>
  <si>
    <t>10R</t>
  </si>
  <si>
    <t>0;/;1-</t>
    <phoneticPr fontId="11" type="noConversion"/>
  </si>
  <si>
    <t>1LIF</t>
    <phoneticPr fontId="11" type="noConversion"/>
  </si>
  <si>
    <t>0;/;13</t>
    <phoneticPr fontId="10" type="noConversion"/>
  </si>
  <si>
    <t>1;</t>
    <phoneticPr fontId="10" type="noConversion"/>
  </si>
  <si>
    <t>13-</t>
    <phoneticPr fontId="10" type="noConversion"/>
  </si>
  <si>
    <t>0;1</t>
    <phoneticPr fontId="10" type="noConversion"/>
  </si>
  <si>
    <t>Sr7a?36,38</t>
  </si>
  <si>
    <t>0;/;</t>
    <phoneticPr fontId="10" type="noConversion"/>
  </si>
  <si>
    <t>2/0;</t>
    <phoneticPr fontId="10" type="noConversion"/>
  </si>
  <si>
    <t>31/1-;</t>
    <phoneticPr fontId="10" type="noConversion"/>
  </si>
  <si>
    <t>2/3</t>
  </si>
  <si>
    <t>Sr38,Tmp</t>
  </si>
  <si>
    <t>Sr2,7a,38</t>
  </si>
  <si>
    <t>BIN</t>
  </si>
  <si>
    <t>Good SR package</t>
  </si>
  <si>
    <t>Sr30? Interesting resistance to US races</t>
  </si>
  <si>
    <t>5R</t>
  </si>
  <si>
    <t>3LIF</t>
    <phoneticPr fontId="10" type="noConversion"/>
  </si>
  <si>
    <t>0;13</t>
    <phoneticPr fontId="10" type="noConversion"/>
  </si>
  <si>
    <t>Sr7a,36</t>
  </si>
  <si>
    <t>0;/3-</t>
    <phoneticPr fontId="10" type="noConversion"/>
  </si>
  <si>
    <t>1LIF</t>
    <phoneticPr fontId="10" type="noConversion"/>
  </si>
  <si>
    <t>5MS</t>
  </si>
  <si>
    <t>13-;</t>
    <phoneticPr fontId="11" type="noConversion"/>
  </si>
  <si>
    <t>1+1C</t>
    <phoneticPr fontId="10" type="noConversion"/>
  </si>
  <si>
    <t>2-/3</t>
    <phoneticPr fontId="10" type="noConversion"/>
  </si>
  <si>
    <t>2-/4</t>
    <phoneticPr fontId="10" type="noConversion"/>
  </si>
  <si>
    <t>23-</t>
    <phoneticPr fontId="10" type="noConversion"/>
  </si>
  <si>
    <t>20R/60MS</t>
  </si>
  <si>
    <t>Sr7a?24</t>
  </si>
  <si>
    <t>Notes and explanations for stem rust evaluation of breeding germplasm</t>
  </si>
  <si>
    <t>A. Races used in seedling evaluations:</t>
  </si>
  <si>
    <t>Race</t>
  </si>
  <si>
    <t>Origin</t>
  </si>
  <si>
    <t>Virulence on differential genes</t>
  </si>
  <si>
    <t>USA</t>
  </si>
  <si>
    <t>5 8a 9a 9d 9g 10 17 21 McN</t>
  </si>
  <si>
    <t>5 6 8a 9b 9d 9g 10 11 17 21 McN</t>
  </si>
  <si>
    <t>TTKSK</t>
  </si>
  <si>
    <t>Kenya</t>
  </si>
  <si>
    <t>TTKTT</t>
  </si>
  <si>
    <t xml:space="preserve">TKTTF </t>
  </si>
  <si>
    <t>Ethiopia</t>
  </si>
  <si>
    <t>Germany</t>
  </si>
  <si>
    <t>References for description of significant races used in the screening:</t>
  </si>
  <si>
    <t>B. Seedling rating scale:</t>
  </si>
  <si>
    <t>0 to 4 infection type scale of Stakmen et al., 3 or 4 are considered susceptible</t>
  </si>
  <si>
    <t>"/" denotes hetergeneous, the predominant type given first.</t>
  </si>
  <si>
    <t>"LIF" denotes low infection frequency, or fewer number of pustules.</t>
  </si>
  <si>
    <t>"C" stands for excessive chlorosis</t>
  </si>
  <si>
    <t>"N" stands for excessive necrosis</t>
  </si>
  <si>
    <t>"Sr2M" referred to seedling chlorosis, similar to Sr2 expression in seedling under certain environments</t>
  </si>
  <si>
    <t>C. Entries repeated with additional races:</t>
  </si>
  <si>
    <t>Entries had low infection types to TTKSK, missing data or mixed plants to this race, was repeated.</t>
  </si>
  <si>
    <t>Additional variants of Ug99 and foreign races were used in the repeat tests to help identify genes effective against TTKSK</t>
  </si>
  <si>
    <t>D. Field Stem rust nursery</t>
  </si>
  <si>
    <t>Field stem rust nusery was inoculated with a bulk of 6 races: QFCSC, QTHJC, MCCFC, RCRSC, RKRQC, and TMPKC</t>
  </si>
  <si>
    <t xml:space="preserve">Stem rust disease severity and infection responses were noted at growth stages between milk and soft dough.  </t>
  </si>
  <si>
    <t xml:space="preserve">Black internade (BIN) and pseudo black chaff (PBC), a trait associated with Sr2, were noted when one or more plants in an entry expressed this trait. </t>
  </si>
  <si>
    <t>F. Please direct any questions to yue.jin@usda.gov and sam.gale@usda.gov</t>
  </si>
  <si>
    <r>
      <t xml:space="preserve">5 7b 9g 10 17 </t>
    </r>
    <r>
      <rPr>
        <b/>
        <sz val="12"/>
        <color rgb="FFFF0000"/>
        <rFont val="Arial"/>
        <family val="2"/>
      </rPr>
      <t>Tmp</t>
    </r>
    <r>
      <rPr>
        <sz val="12"/>
        <rFont val="Arial"/>
        <family val="2"/>
      </rPr>
      <t xml:space="preserve"> McN</t>
    </r>
  </si>
  <si>
    <r>
      <t>5 9a 9d 9g 10 17 21</t>
    </r>
    <r>
      <rPr>
        <b/>
        <sz val="12"/>
        <color indexed="10"/>
        <rFont val="Arial"/>
        <family val="2"/>
      </rPr>
      <t xml:space="preserve"> </t>
    </r>
    <r>
      <rPr>
        <b/>
        <sz val="12"/>
        <color rgb="FFFF0000"/>
        <rFont val="Arial"/>
        <family val="2"/>
      </rPr>
      <t>24</t>
    </r>
    <r>
      <rPr>
        <sz val="12"/>
        <rFont val="Arial"/>
        <family val="2"/>
      </rPr>
      <t xml:space="preserve"> McN</t>
    </r>
  </si>
  <si>
    <r>
      <t xml:space="preserve">5 7b 9a 9b 9d 9g 10 17 21 </t>
    </r>
    <r>
      <rPr>
        <b/>
        <sz val="12"/>
        <color rgb="FFFF0000"/>
        <rFont val="Arial"/>
        <family val="2"/>
      </rPr>
      <t>36</t>
    </r>
    <r>
      <rPr>
        <sz val="12"/>
        <rFont val="Arial"/>
        <family val="2"/>
      </rPr>
      <t xml:space="preserve"> McN</t>
    </r>
  </si>
  <si>
    <r>
      <t xml:space="preserve">5 6 7b 8a 9a 9b 9d 9g 17 21 </t>
    </r>
    <r>
      <rPr>
        <b/>
        <sz val="12"/>
        <color rgb="FFFF0000"/>
        <rFont val="Arial"/>
        <family val="2"/>
      </rPr>
      <t>36</t>
    </r>
    <r>
      <rPr>
        <sz val="12"/>
        <rFont val="Arial"/>
        <family val="2"/>
      </rPr>
      <t xml:space="preserve"> McN</t>
    </r>
  </si>
  <si>
    <r>
      <t xml:space="preserve">5 7b 8a  9d 9e 9g 10 11 17 21 </t>
    </r>
    <r>
      <rPr>
        <b/>
        <sz val="12"/>
        <color rgb="FFFF0000"/>
        <rFont val="Arial"/>
        <family val="2"/>
      </rPr>
      <t>36 Tmp</t>
    </r>
    <r>
      <rPr>
        <sz val="12"/>
        <rFont val="Arial"/>
        <family val="2"/>
      </rPr>
      <t xml:space="preserve"> McN</t>
    </r>
  </si>
  <si>
    <r>
      <t xml:space="preserve">5 6 7b 8a 9a 9b 9d 9e 9g 10 11 17  21 30 36 </t>
    </r>
    <r>
      <rPr>
        <sz val="12"/>
        <color rgb="FFFF0000"/>
        <rFont val="Arial"/>
        <family val="2"/>
      </rPr>
      <t>38 Tmp</t>
    </r>
    <r>
      <rPr>
        <sz val="12"/>
        <rFont val="Arial"/>
        <family val="2"/>
      </rPr>
      <t xml:space="preserve"> McN</t>
    </r>
  </si>
  <si>
    <r>
      <t xml:space="preserve">5 6 7b 8a 9a 9b 9d 9e 9g 10 11 17  21 30 </t>
    </r>
    <r>
      <rPr>
        <b/>
        <sz val="12"/>
        <color rgb="FFFF0000"/>
        <rFont val="Arial"/>
        <family val="2"/>
      </rPr>
      <t xml:space="preserve">31 38 </t>
    </r>
    <r>
      <rPr>
        <sz val="12"/>
        <rFont val="Arial"/>
        <family val="2"/>
      </rPr>
      <t>McN</t>
    </r>
  </si>
  <si>
    <r>
      <t xml:space="preserve">5 6 7b 8a 9a 9b 9d 9e 9g 10 11 17  21 30 </t>
    </r>
    <r>
      <rPr>
        <b/>
        <sz val="12"/>
        <color rgb="FFFF0000"/>
        <rFont val="Arial"/>
        <family val="2"/>
      </rPr>
      <t>31 36 38</t>
    </r>
    <r>
      <rPr>
        <sz val="12"/>
        <rFont val="Arial"/>
        <family val="2"/>
      </rPr>
      <t xml:space="preserve"> McN</t>
    </r>
  </si>
  <si>
    <r>
      <t xml:space="preserve">5 6 7b 8a 9a 9b 9d 9e 9g 10 11 17  21 </t>
    </r>
    <r>
      <rPr>
        <b/>
        <sz val="12"/>
        <color rgb="FFFF0000"/>
        <rFont val="Arial"/>
        <family val="2"/>
      </rPr>
      <t>24</t>
    </r>
    <r>
      <rPr>
        <sz val="12"/>
        <rFont val="Arial"/>
        <family val="2"/>
      </rPr>
      <t xml:space="preserve"> 30 </t>
    </r>
    <r>
      <rPr>
        <b/>
        <sz val="12"/>
        <color rgb="FFFF0000"/>
        <rFont val="Arial"/>
        <family val="2"/>
      </rPr>
      <t>31 38 Tmp</t>
    </r>
    <r>
      <rPr>
        <sz val="12"/>
        <rFont val="Arial"/>
        <family val="2"/>
      </rPr>
      <t xml:space="preserve"> McN</t>
    </r>
  </si>
  <si>
    <r>
      <t xml:space="preserve">5 6 7b 8a 9a 9b 9d 9e 9g 10 11 17  21 </t>
    </r>
    <r>
      <rPr>
        <b/>
        <sz val="12"/>
        <color rgb="FFFF0000"/>
        <rFont val="Arial"/>
        <family val="2"/>
      </rPr>
      <t>24</t>
    </r>
    <r>
      <rPr>
        <sz val="12"/>
        <color rgb="FFFF0000"/>
        <rFont val="Arial"/>
        <family val="2"/>
      </rPr>
      <t xml:space="preserve"> </t>
    </r>
    <r>
      <rPr>
        <sz val="12"/>
        <rFont val="Arial"/>
        <family val="2"/>
      </rPr>
      <t xml:space="preserve">30 </t>
    </r>
    <r>
      <rPr>
        <b/>
        <sz val="12"/>
        <color rgb="FFFF0000"/>
        <rFont val="Arial"/>
        <family val="2"/>
      </rPr>
      <t>31 38 Tmp</t>
    </r>
    <r>
      <rPr>
        <sz val="12"/>
        <rFont val="Arial"/>
        <family val="2"/>
      </rPr>
      <t xml:space="preserve"> McN </t>
    </r>
    <r>
      <rPr>
        <b/>
        <sz val="12"/>
        <color rgb="FFFF0000"/>
        <rFont val="Arial"/>
        <family val="2"/>
      </rPr>
      <t>8155B1</t>
    </r>
  </si>
  <si>
    <r>
      <t>5 6 7b 8a 9a 9b 9d 9e 9g 10 17  21 30 36</t>
    </r>
    <r>
      <rPr>
        <b/>
        <sz val="12"/>
        <color rgb="FFFF0000"/>
        <rFont val="Arial"/>
        <family val="2"/>
      </rPr>
      <t xml:space="preserve"> 38 Tmp</t>
    </r>
    <r>
      <rPr>
        <sz val="12"/>
        <color rgb="FFFF0000"/>
        <rFont val="Arial"/>
        <family val="2"/>
      </rPr>
      <t xml:space="preserve"> </t>
    </r>
    <r>
      <rPr>
        <sz val="12"/>
        <rFont val="Arial"/>
        <family val="2"/>
      </rPr>
      <t>McN (*avirulent on Sr7a)</t>
    </r>
  </si>
  <si>
    <r>
      <t>5 6 7b 8a 9a 9b 9d 9e 9g 10 17  21</t>
    </r>
    <r>
      <rPr>
        <b/>
        <sz val="12"/>
        <color indexed="10"/>
        <rFont val="Arial"/>
        <family val="2"/>
      </rPr>
      <t xml:space="preserve"> </t>
    </r>
    <r>
      <rPr>
        <b/>
        <sz val="12"/>
        <color rgb="FFFF0000"/>
        <rFont val="Arial"/>
        <family val="2"/>
      </rPr>
      <t xml:space="preserve">24 </t>
    </r>
    <r>
      <rPr>
        <sz val="12"/>
        <rFont val="Arial"/>
        <family val="2"/>
      </rPr>
      <t xml:space="preserve">30 </t>
    </r>
    <r>
      <rPr>
        <b/>
        <sz val="12"/>
        <color rgb="FFFF0000"/>
        <rFont val="Arial"/>
        <family val="2"/>
      </rPr>
      <t>38</t>
    </r>
    <r>
      <rPr>
        <sz val="12"/>
        <color rgb="FFFF0000"/>
        <rFont val="Arial"/>
        <family val="2"/>
      </rPr>
      <t xml:space="preserve"> </t>
    </r>
    <r>
      <rPr>
        <b/>
        <sz val="12"/>
        <color rgb="FFFF0000"/>
        <rFont val="Arial"/>
        <family val="2"/>
      </rPr>
      <t>Tmp</t>
    </r>
    <r>
      <rPr>
        <sz val="12"/>
        <rFont val="Arial"/>
        <family val="2"/>
      </rPr>
      <t xml:space="preserve"> McN (and </t>
    </r>
    <r>
      <rPr>
        <b/>
        <sz val="12"/>
        <color rgb="FFFF0000"/>
        <rFont val="Arial"/>
        <family val="2"/>
      </rPr>
      <t>1A.1R</t>
    </r>
    <r>
      <rPr>
        <sz val="12"/>
        <rFont val="Arial"/>
        <family val="2"/>
      </rPr>
      <t>)</t>
    </r>
  </si>
  <si>
    <r>
      <t xml:space="preserve">* </t>
    </r>
    <r>
      <rPr>
        <b/>
        <sz val="12"/>
        <color rgb="FFFF0000"/>
        <rFont val="Arial"/>
        <family val="2"/>
      </rPr>
      <t>Red font</t>
    </r>
    <r>
      <rPr>
        <sz val="12"/>
        <color rgb="FFFF0000"/>
        <rFont val="Arial"/>
        <family val="2"/>
      </rPr>
      <t xml:space="preserve"> </t>
    </r>
    <r>
      <rPr>
        <sz val="12"/>
        <rFont val="Arial"/>
        <family val="2"/>
      </rPr>
      <t>represents unique and/or significant virulence or combination of virulences</t>
    </r>
  </si>
  <si>
    <r>
      <t xml:space="preserve">TTTSK: Jin et al. (2009) </t>
    </r>
    <r>
      <rPr>
        <i/>
        <sz val="12"/>
        <rFont val="Arial"/>
        <family val="2"/>
      </rPr>
      <t>Plant Dis</t>
    </r>
    <r>
      <rPr>
        <sz val="12"/>
        <rFont val="Arial"/>
        <family val="2"/>
      </rPr>
      <t xml:space="preserve"> 93:367-370.</t>
    </r>
  </si>
  <si>
    <r>
      <t xml:space="preserve">TTKTT: Newcomb et al. (2016) </t>
    </r>
    <r>
      <rPr>
        <i/>
        <sz val="12"/>
        <rFont val="Arial"/>
        <family val="2"/>
      </rPr>
      <t>Phytopathology</t>
    </r>
    <r>
      <rPr>
        <sz val="12"/>
        <rFont val="Arial"/>
        <family val="2"/>
      </rPr>
      <t xml:space="preserve"> 106:729-736.</t>
    </r>
  </si>
  <si>
    <r>
      <t xml:space="preserve">TKKTP: Olivera et al. (2017) </t>
    </r>
    <r>
      <rPr>
        <i/>
        <sz val="12"/>
        <rFont val="Arial"/>
        <family val="2"/>
      </rPr>
      <t>Plant Pathol. 66:1258-1266</t>
    </r>
    <r>
      <rPr>
        <sz val="12"/>
        <rFont val="Arial"/>
        <family val="2"/>
      </rPr>
      <t>.</t>
    </r>
  </si>
  <si>
    <t>Seedling stem rust evaluation, Cereal Disease Lab, St. Paul MN</t>
  </si>
  <si>
    <t>seg 7/70</t>
  </si>
  <si>
    <t>If plot showed segregation (seg), then note infection type/severity of less common type; FTD = leaf severely damaged by hypersensitive fleck response</t>
  </si>
  <si>
    <t>Plots were artificially inoculated with a composite of diverse races</t>
  </si>
  <si>
    <t>(Infection Type Scale is 0-9.              0 = No  infection.        9 = Flag leaf with large, fully susceptible pustules)</t>
  </si>
  <si>
    <t>(Severity Scale is 0-100%.                            0 = No  disease.             100 = 100% of flag leaf diseased on Modified Cobb Scale)</t>
  </si>
  <si>
    <t>1 Leaf rust scores  based on severity (0-100%) and infection type:</t>
  </si>
  <si>
    <t>R- Resistant</t>
  </si>
  <si>
    <t>MR- Moderately Resistant</t>
  </si>
  <si>
    <t>MS- Moderately Susceptible</t>
  </si>
  <si>
    <t>tS- trace Susceptible</t>
  </si>
  <si>
    <t>S- Susceptible</t>
  </si>
  <si>
    <t>Bacterial leaf streak also observed in the Castroville rust nursery</t>
  </si>
  <si>
    <t>Table 20. Sawfly</t>
  </si>
  <si>
    <t>Table 16. Agronomic Observations of 2020 SRPN Entries.</t>
  </si>
  <si>
    <t>Table 19. Shattering of 2020 SRPN Entries.</t>
  </si>
  <si>
    <t>Table 20 . Sawfly Damage of 2020 SRPN Entries.</t>
  </si>
  <si>
    <t>Table 16. Agronomic Observations</t>
  </si>
  <si>
    <t>Hard Winter Wheat Regional Coordination – J. Boehm Jr.,  L. Divis, S. Masterson, Lincoln, NE</t>
  </si>
  <si>
    <t>Trait Category =</t>
  </si>
  <si>
    <t>Abiotic stress trait</t>
  </si>
  <si>
    <t>Anatomy and morphology related</t>
  </si>
  <si>
    <t>Fungal disease resistance</t>
  </si>
  <si>
    <t>Growth and development trait</t>
  </si>
  <si>
    <t>Insect damage resistance</t>
  </si>
  <si>
    <t>Multiple pest resistance</t>
  </si>
  <si>
    <t>Quality trait</t>
  </si>
  <si>
    <t>Viral disease resistance</t>
  </si>
  <si>
    <t>Trait =</t>
  </si>
  <si>
    <t>Aluminum tolerance</t>
  </si>
  <si>
    <t>Drought tolerance</t>
  </si>
  <si>
    <t>Anther extrusion</t>
  </si>
  <si>
    <t>Height</t>
  </si>
  <si>
    <t>Fusarium head blight resistance</t>
  </si>
  <si>
    <t>Leaf rust resistance</t>
  </si>
  <si>
    <t>Stem rust resistance</t>
  </si>
  <si>
    <t>Stripe rust resistance</t>
  </si>
  <si>
    <t>Tan spot</t>
  </si>
  <si>
    <t>PPO activity</t>
  </si>
  <si>
    <t>Pre-harvest sprouting</t>
  </si>
  <si>
    <t>Vernalization</t>
  </si>
  <si>
    <t>Vernalization, yeild</t>
  </si>
  <si>
    <t>Yeild</t>
  </si>
  <si>
    <t>Greenbug resistance</t>
  </si>
  <si>
    <t>Wheat curl mite</t>
  </si>
  <si>
    <t xml:space="preserve">Adult plant stripe rust, powdery mildew, hessian fly </t>
  </si>
  <si>
    <t>Gluten strength</t>
  </si>
  <si>
    <t>Grain color</t>
  </si>
  <si>
    <t>Grain length, grain weight</t>
  </si>
  <si>
    <t>Grain number</t>
  </si>
  <si>
    <t>Grain protein content</t>
  </si>
  <si>
    <t>Grain texture</t>
  </si>
  <si>
    <t>Grain width, grain weight</t>
  </si>
  <si>
    <t>TGW, yeild</t>
  </si>
  <si>
    <t>Waxy type</t>
  </si>
  <si>
    <t>yeild per se</t>
  </si>
  <si>
    <t>BYDV resistance</t>
  </si>
  <si>
    <t>Soil-Borne Cereal Mosaic resistance</t>
  </si>
  <si>
    <t>WSMV resistance</t>
  </si>
  <si>
    <t>Chromosome =</t>
  </si>
  <si>
    <t>4DL</t>
  </si>
  <si>
    <t>1RS</t>
  </si>
  <si>
    <t>1RS:1BL</t>
  </si>
  <si>
    <t>5AS</t>
  </si>
  <si>
    <t>4BS</t>
  </si>
  <si>
    <t>4DS</t>
  </si>
  <si>
    <t>2DS</t>
  </si>
  <si>
    <t>3BS</t>
  </si>
  <si>
    <t>7EL:7DL</t>
  </si>
  <si>
    <t>1DS</t>
  </si>
  <si>
    <t>3Ag:3DL</t>
  </si>
  <si>
    <t>7DS</t>
  </si>
  <si>
    <t>2NS:2AS</t>
  </si>
  <si>
    <t>1BL</t>
  </si>
  <si>
    <t>T5DL·5DS-5MgS(0.95)</t>
  </si>
  <si>
    <t>7BL</t>
  </si>
  <si>
    <t>3B</t>
  </si>
  <si>
    <t>7AL</t>
  </si>
  <si>
    <t>6AL</t>
  </si>
  <si>
    <t>6Ae:6AL</t>
  </si>
  <si>
    <t>2S.2BS</t>
  </si>
  <si>
    <t>3Am:3AL</t>
  </si>
  <si>
    <t>2BS</t>
  </si>
  <si>
    <t>7D</t>
  </si>
  <si>
    <t>6D</t>
  </si>
  <si>
    <t>1BS</t>
  </si>
  <si>
    <t>6BS</t>
  </si>
  <si>
    <t>2BL</t>
  </si>
  <si>
    <t>2B</t>
  </si>
  <si>
    <t>5B</t>
  </si>
  <si>
    <t>5BL</t>
  </si>
  <si>
    <t>3AS</t>
  </si>
  <si>
    <t>5AL</t>
  </si>
  <si>
    <t>7DL</t>
  </si>
  <si>
    <t>6DS</t>
  </si>
  <si>
    <t>1AL</t>
  </si>
  <si>
    <t>1DL</t>
  </si>
  <si>
    <t>3A</t>
  </si>
  <si>
    <t>3D</t>
  </si>
  <si>
    <t>7A</t>
  </si>
  <si>
    <t>5DS</t>
  </si>
  <si>
    <t>2AL</t>
  </si>
  <si>
    <t>2DL</t>
  </si>
  <si>
    <t>2B?</t>
  </si>
  <si>
    <t>3AL</t>
  </si>
  <si>
    <t>6d?</t>
  </si>
  <si>
    <t>7AS &amp; 4AL</t>
  </si>
  <si>
    <t>4AL</t>
  </si>
  <si>
    <t>7DL:7St</t>
  </si>
  <si>
    <t>5DL</t>
  </si>
  <si>
    <t>4Ai:4DS</t>
  </si>
  <si>
    <t>Gene =</t>
  </si>
  <si>
    <t>ALMT1 Promoter</t>
  </si>
  <si>
    <t>1RS Rye translocation</t>
  </si>
  <si>
    <t>Anther-Extrusion-Qfhs.ifa-5Ac</t>
  </si>
  <si>
    <t>Anther-Extrusion-Qfhs.ifa-5AS</t>
  </si>
  <si>
    <t>Anther-Extrusion-QTL-5AS</t>
  </si>
  <si>
    <t>Rht-B1</t>
  </si>
  <si>
    <t>Rht1-B1</t>
  </si>
  <si>
    <t>Rht2-D1</t>
  </si>
  <si>
    <t>Rht8</t>
  </si>
  <si>
    <t>FHB 3BS/Fhb1</t>
  </si>
  <si>
    <t>Lr19</t>
  </si>
  <si>
    <t>Lr24/Sr24</t>
  </si>
  <si>
    <t>Lr34/Yr18</t>
  </si>
  <si>
    <t>Lr37/Sr38/Yr17</t>
  </si>
  <si>
    <t>Lr46</t>
  </si>
  <si>
    <t>Lr57/Yr40</t>
  </si>
  <si>
    <t>Lr67</t>
  </si>
  <si>
    <t>Lr77</t>
  </si>
  <si>
    <t>Sr22</t>
  </si>
  <si>
    <t>Sr26</t>
  </si>
  <si>
    <t>Sr32,Sr39,Sr40</t>
  </si>
  <si>
    <t>Sr35</t>
  </si>
  <si>
    <t>Sr36/Pm6</t>
  </si>
  <si>
    <t>Sr39</t>
  </si>
  <si>
    <t>Sr39/Lr35</t>
  </si>
  <si>
    <t>Sr40</t>
  </si>
  <si>
    <t>SrR</t>
  </si>
  <si>
    <t>SrTa10171</t>
  </si>
  <si>
    <t>SrTa10187</t>
  </si>
  <si>
    <t>SrTmp</t>
  </si>
  <si>
    <t>Yr15</t>
  </si>
  <si>
    <t>Yr36</t>
  </si>
  <si>
    <t>Yr5</t>
  </si>
  <si>
    <t>QYr.tamu-2B</t>
  </si>
  <si>
    <t>Tsn1</t>
  </si>
  <si>
    <t xml:space="preserve"> Tsn1</t>
  </si>
  <si>
    <t>PHS 3AS/PHS1</t>
  </si>
  <si>
    <t>PHS 3AS</t>
  </si>
  <si>
    <t>Vrn-A1</t>
  </si>
  <si>
    <t>Vrn-D3</t>
  </si>
  <si>
    <t>TaHOX-B1</t>
  </si>
  <si>
    <t>TaANR1</t>
  </si>
  <si>
    <t>Gb3</t>
  </si>
  <si>
    <t>CMC4</t>
  </si>
  <si>
    <t>CMC4 or CMC(TAM112)</t>
  </si>
  <si>
    <t>TaXA21-A1</t>
  </si>
  <si>
    <t>Glu-A1</t>
  </si>
  <si>
    <t>Glu-B1</t>
  </si>
  <si>
    <t>Glu-B1-1</t>
  </si>
  <si>
    <t>Glu-D1</t>
  </si>
  <si>
    <t>R-A1</t>
  </si>
  <si>
    <t>R-B1</t>
  </si>
  <si>
    <t>R-D1</t>
  </si>
  <si>
    <t>GlGw</t>
  </si>
  <si>
    <t>Moc-A1</t>
  </si>
  <si>
    <t>Gpc-B1</t>
  </si>
  <si>
    <t>Pina-D1</t>
  </si>
  <si>
    <t>Pinb-D1</t>
  </si>
  <si>
    <t>Pinb2-B2</t>
  </si>
  <si>
    <t>GwGwd</t>
  </si>
  <si>
    <t>Ppo-A1</t>
  </si>
  <si>
    <t>Ppo-D1</t>
  </si>
  <si>
    <t>Gs-D1</t>
  </si>
  <si>
    <t>Sus2-2B</t>
  </si>
  <si>
    <t>TGW-3AL</t>
  </si>
  <si>
    <t>TGW6</t>
  </si>
  <si>
    <t>Wx-A1 &amp; Wx-B1</t>
  </si>
  <si>
    <t>Wx-B1</t>
  </si>
  <si>
    <t>Wx-D1</t>
  </si>
  <si>
    <t>Yield-2DLQTL</t>
  </si>
  <si>
    <t>Bdv2</t>
  </si>
  <si>
    <t>Bdv2or3</t>
  </si>
  <si>
    <t>Sbm1</t>
  </si>
  <si>
    <t>Wsm1</t>
  </si>
  <si>
    <t>Wsm2</t>
  </si>
  <si>
    <t>Marker ID =</t>
  </si>
  <si>
    <t>6</t>
  </si>
  <si>
    <t>9889</t>
  </si>
  <si>
    <t>9890</t>
  </si>
  <si>
    <t>9891</t>
  </si>
  <si>
    <t>Summary</t>
  </si>
  <si>
    <t>618</t>
  </si>
  <si>
    <t>2110</t>
  </si>
  <si>
    <t>58</t>
  </si>
  <si>
    <t>9978</t>
  </si>
  <si>
    <t>9764</t>
  </si>
  <si>
    <t>9765</t>
  </si>
  <si>
    <t>4262</t>
  </si>
  <si>
    <t>4265</t>
  </si>
  <si>
    <t>980</t>
  </si>
  <si>
    <t>9975</t>
  </si>
  <si>
    <t>9907</t>
  </si>
  <si>
    <t>1226</t>
  </si>
  <si>
    <t>4238</t>
  </si>
  <si>
    <t>9928</t>
  </si>
  <si>
    <t>1270</t>
  </si>
  <si>
    <t>765</t>
  </si>
  <si>
    <t>9900</t>
  </si>
  <si>
    <t>4241</t>
  </si>
  <si>
    <t>9901</t>
  </si>
  <si>
    <t>4250</t>
  </si>
  <si>
    <t>9919</t>
  </si>
  <si>
    <t>9715</t>
  </si>
  <si>
    <t>4288</t>
  </si>
  <si>
    <t>9977</t>
  </si>
  <si>
    <t>9967</t>
  </si>
  <si>
    <t>9968</t>
  </si>
  <si>
    <t>4256</t>
  </si>
  <si>
    <t>9946</t>
  </si>
  <si>
    <t>9929</t>
  </si>
  <si>
    <t>9650</t>
  </si>
  <si>
    <t>9651</t>
  </si>
  <si>
    <t>9750</t>
  </si>
  <si>
    <t>9939</t>
  </si>
  <si>
    <t>9725</t>
  </si>
  <si>
    <t>3859</t>
  </si>
  <si>
    <t>4415</t>
  </si>
  <si>
    <t>4413</t>
  </si>
  <si>
    <t>9953</t>
  </si>
  <si>
    <t>9949</t>
  </si>
  <si>
    <t>3963</t>
  </si>
  <si>
    <t>9895</t>
  </si>
  <si>
    <t>9930</t>
  </si>
  <si>
    <t>9669</t>
  </si>
  <si>
    <t>9768</t>
  </si>
  <si>
    <t>4279</t>
  </si>
  <si>
    <t>3856</t>
  </si>
  <si>
    <t>2289</t>
  </si>
  <si>
    <t>4281</t>
  </si>
  <si>
    <t>1129</t>
  </si>
  <si>
    <t>9721</t>
  </si>
  <si>
    <t>9719</t>
  </si>
  <si>
    <t>9720</t>
  </si>
  <si>
    <t>9984</t>
  </si>
  <si>
    <t>9925</t>
  </si>
  <si>
    <t>9916</t>
  </si>
  <si>
    <t>9917</t>
  </si>
  <si>
    <t>9778</t>
  </si>
  <si>
    <t>9911</t>
  </si>
  <si>
    <t>9914</t>
  </si>
  <si>
    <t>9913</t>
  </si>
  <si>
    <t>9912</t>
  </si>
  <si>
    <t>9739</t>
  </si>
  <si>
    <t>9779</t>
  </si>
  <si>
    <t>9731</t>
  </si>
  <si>
    <t>4278</t>
  </si>
  <si>
    <t>9665</t>
  </si>
  <si>
    <t>9971</t>
  </si>
  <si>
    <t>9777</t>
  </si>
  <si>
    <t>9772</t>
  </si>
  <si>
    <t>4387</t>
  </si>
  <si>
    <t>9905</t>
  </si>
  <si>
    <t>9902</t>
  </si>
  <si>
    <t>4424</t>
  </si>
  <si>
    <t>4422</t>
  </si>
  <si>
    <t>9892</t>
  </si>
  <si>
    <t>9893</t>
  </si>
  <si>
    <t>9969</t>
  </si>
  <si>
    <t>9970</t>
  </si>
  <si>
    <t>9903</t>
  </si>
  <si>
    <t>9742</t>
  </si>
  <si>
    <t>9743</t>
  </si>
  <si>
    <t>1388</t>
  </si>
  <si>
    <t>4429</t>
  </si>
  <si>
    <t>9745</t>
  </si>
  <si>
    <t>2281</t>
  </si>
  <si>
    <t>568</t>
  </si>
  <si>
    <t>1126</t>
  </si>
  <si>
    <t>9744</t>
  </si>
  <si>
    <t>4235</t>
  </si>
  <si>
    <t>1389</t>
  </si>
  <si>
    <t>1390</t>
  </si>
  <si>
    <t>4307</t>
  </si>
  <si>
    <t>4308</t>
  </si>
  <si>
    <t>4309</t>
  </si>
  <si>
    <t>4310</t>
  </si>
  <si>
    <t>4430</t>
  </si>
  <si>
    <t>9733</t>
  </si>
  <si>
    <t>9746</t>
  </si>
  <si>
    <t>9747</t>
  </si>
  <si>
    <t>9753</t>
  </si>
  <si>
    <t>9754</t>
  </si>
  <si>
    <t>9755</t>
  </si>
  <si>
    <t>9732</t>
  </si>
  <si>
    <t>9762</t>
  </si>
  <si>
    <t>1242</t>
  </si>
  <si>
    <t>9763</t>
  </si>
  <si>
    <t>9748</t>
  </si>
  <si>
    <t>9769</t>
  </si>
  <si>
    <t>9737</t>
  </si>
  <si>
    <t>9770</t>
  </si>
  <si>
    <t>1399</t>
  </si>
  <si>
    <t>9780</t>
  </si>
  <si>
    <t>2241</t>
  </si>
  <si>
    <t>9923</t>
  </si>
  <si>
    <t>9926</t>
  </si>
  <si>
    <t>569</t>
  </si>
  <si>
    <t>4294</t>
  </si>
  <si>
    <t>4285</t>
  </si>
  <si>
    <t>2238</t>
  </si>
  <si>
    <t>104</t>
  </si>
  <si>
    <t>Marker =</t>
  </si>
  <si>
    <t>ALMT1-ABIVLong</t>
  </si>
  <si>
    <t>1RS-05056-KASP</t>
  </si>
  <si>
    <t>1AL-29875-KASP</t>
  </si>
  <si>
    <t>1BL-16653-KASP</t>
  </si>
  <si>
    <t>Summary of 3 1RS markers</t>
  </si>
  <si>
    <t>CFA2250</t>
  </si>
  <si>
    <t>WMC0705</t>
  </si>
  <si>
    <t>Summary of 2 AE markers</t>
  </si>
  <si>
    <t>BAR0056</t>
  </si>
  <si>
    <t>Anther-Extrusion-LDK0049</t>
  </si>
  <si>
    <t>Rht-B1a-160-KASP</t>
  </si>
  <si>
    <t>Rht-B1a-197-KASP</t>
  </si>
  <si>
    <t>RhtB1_cim-KASP</t>
  </si>
  <si>
    <t>RhtD1-KASP</t>
  </si>
  <si>
    <t>GWM0261</t>
  </si>
  <si>
    <t>Fhb1-PFT-KASP</t>
  </si>
  <si>
    <t>Fhb1-TaHRCv2-KASP</t>
  </si>
  <si>
    <t>Lr19-130</t>
  </si>
  <si>
    <t>Lr21-GQ504819-1346-KASP</t>
  </si>
  <si>
    <t>Lr21-KASP</t>
  </si>
  <si>
    <t>Sr24#12</t>
  </si>
  <si>
    <t>csLV34-LR34</t>
  </si>
  <si>
    <t>Lr34_OK-E11-KASP</t>
  </si>
  <si>
    <t>Lr34Exon11-KASP</t>
  </si>
  <si>
    <t>Lr34_OK-E22-KASP</t>
  </si>
  <si>
    <t>Lr34JagExon22-KASP</t>
  </si>
  <si>
    <t>Summary of 5 Lr34 markers</t>
  </si>
  <si>
    <t>Lr37_C2-Guttieri-KASP</t>
  </si>
  <si>
    <t>Lr37-URIC-LN2</t>
  </si>
  <si>
    <t>Lr42-113325_01-KASP</t>
  </si>
  <si>
    <t>Lr42-pD1-KASP2</t>
  </si>
  <si>
    <t>Lr42-TaRPM1-KASP1</t>
  </si>
  <si>
    <t>Lr42-TaRPM1-KASP2</t>
  </si>
  <si>
    <t>Lr46-Yr29_JF2-2-KASP</t>
  </si>
  <si>
    <t>Lr57-Yr40-2754099-KASP</t>
  </si>
  <si>
    <t>Lr57-Yr40-AluI-KASP</t>
  </si>
  <si>
    <t>Lr67-SNP1-TM4-KASP</t>
  </si>
  <si>
    <t>Lr67-SNP2-TM10-KASP</t>
  </si>
  <si>
    <t>Lr68-2-KASP</t>
  </si>
  <si>
    <t>Lr68-csGS-KASP</t>
  </si>
  <si>
    <t>Lr77-3B-12260-KASP</t>
  </si>
  <si>
    <t>csSr2-CAP</t>
  </si>
  <si>
    <t>Sr22_A-KASP</t>
  </si>
  <si>
    <t>Sr26_A-KASP</t>
  </si>
  <si>
    <t>Sr26-Putative-KASPv1-199bp</t>
  </si>
  <si>
    <t>Sr26-Putative-KASPv1-77bp</t>
  </si>
  <si>
    <t>Sr39-Sr40Res</t>
  </si>
  <si>
    <t>Sr35-3A_711059080-2F-KASP</t>
  </si>
  <si>
    <t>Sr35-492-KASP</t>
  </si>
  <si>
    <t>Sr35-856-KASP</t>
  </si>
  <si>
    <t>Sr36-Pm6-8068-KASP</t>
  </si>
  <si>
    <t>Sr39-Seg3-SNP3-KASP</t>
  </si>
  <si>
    <t>Sr39-rwgs27</t>
  </si>
  <si>
    <t>Sr39#22Dom</t>
  </si>
  <si>
    <t>Sr40-Seg2-SNP1-KASP</t>
  </si>
  <si>
    <t>IB267</t>
  </si>
  <si>
    <t>SrTa10171-7DS0018-KASP</t>
  </si>
  <si>
    <t>SrTa10187-6DS0027-KASP</t>
  </si>
  <si>
    <t>SrTa10187-6DS0039-KASP</t>
  </si>
  <si>
    <t>SrTmp-KASP</t>
  </si>
  <si>
    <t>Yr15-WTK1-KinI-F2</t>
  </si>
  <si>
    <t>Yr15-WTK1-KinI-KASP</t>
  </si>
  <si>
    <t>Yr15-WTK1-KinII-KASP</t>
  </si>
  <si>
    <t>Yr36-WKS-KASP</t>
  </si>
  <si>
    <t>Yr5-Indel-KASP</t>
  </si>
  <si>
    <t>QYr.tamu-2B-IWB26631-KASP</t>
  </si>
  <si>
    <t>QYr.tamu-2B-IWB29391-KASP</t>
  </si>
  <si>
    <t>QYr.tamu-2B-IWB47487-KASP</t>
  </si>
  <si>
    <t>Summary of 3 TAM-111 QTL markers</t>
  </si>
  <si>
    <t>Tsn1-Xfcp623(Tsn1)</t>
  </si>
  <si>
    <t>Tsn1-KASP</t>
  </si>
  <si>
    <t>PHS1-3AS-666-KASP</t>
  </si>
  <si>
    <t>PHS1-646-SNP1-KASP</t>
  </si>
  <si>
    <t>MFT-PHS3A-Promoter_222-KASP</t>
  </si>
  <si>
    <t>PHS1-3'UTR-KASP</t>
  </si>
  <si>
    <t>Summary of 4 PHS markers</t>
  </si>
  <si>
    <t>Vrn-A1-E4-vern-KASP</t>
  </si>
  <si>
    <t>Vrn-A1-E7-FT-KASP</t>
  </si>
  <si>
    <t>Vrn-D3-KASP</t>
  </si>
  <si>
    <t>VernDuration-TaHOX1-KASP</t>
  </si>
  <si>
    <t>Yeild-TaANR1-KASP</t>
  </si>
  <si>
    <t>GB3-15318-KASP</t>
  </si>
  <si>
    <t>GB3-18260-KASP</t>
  </si>
  <si>
    <t>CMC4-370SNP1205-KASP</t>
  </si>
  <si>
    <t>CMC4-370SNP1639-KASP</t>
  </si>
  <si>
    <t>CMC-KS-T781766-KASP</t>
  </si>
  <si>
    <t>CMC-SDOKSNP9699-KASP</t>
  </si>
  <si>
    <t>Yr-PM-HF-TaXA21-A1-KASP</t>
  </si>
  <si>
    <t>Glu-Ax1-x2*-KASP</t>
  </si>
  <si>
    <t>Glu-Ax2-KASP</t>
  </si>
  <si>
    <t>UMN19</t>
  </si>
  <si>
    <t>Summary of 3 Glu markers</t>
  </si>
  <si>
    <t>Bx7oe-CSU-KASP</t>
  </si>
  <si>
    <t>Glu-B1al-Bx7oe-866-KASP</t>
  </si>
  <si>
    <t>Bx7oe(LJ)</t>
  </si>
  <si>
    <t>BxMAR</t>
  </si>
  <si>
    <t>HMWBx</t>
  </si>
  <si>
    <t>Glu-B1-1f-Bx13-1510-KASP</t>
  </si>
  <si>
    <t>Summary of 6 Glu markers</t>
  </si>
  <si>
    <t>Glu-D1-DX-KASP</t>
  </si>
  <si>
    <t>UMN25</t>
  </si>
  <si>
    <t>UMN26</t>
  </si>
  <si>
    <t>Tamyb10-A1ab-KASP</t>
  </si>
  <si>
    <t>Tamyb10-A1aNor17-KASP</t>
  </si>
  <si>
    <t>Summary of 2 R-A1 markers</t>
  </si>
  <si>
    <t>Tamyb10-B1ab-KASP</t>
  </si>
  <si>
    <t>Tamyb10-D1ab-KASP</t>
  </si>
  <si>
    <t>GlGw-7AL-6693</t>
  </si>
  <si>
    <t>GlGw-7AL-IWB13913-KASP</t>
  </si>
  <si>
    <t>Gn-Moc-A1-2433-KASP</t>
  </si>
  <si>
    <t>Gpc-B1-DUP-KASP</t>
  </si>
  <si>
    <t>Pina-D1-KASP</t>
  </si>
  <si>
    <t>Pinb-D1-KASP</t>
  </si>
  <si>
    <t>Pinb2-B2-v2-3-KASP</t>
  </si>
  <si>
    <t>GwGwidth-6AL-738-KASP</t>
  </si>
  <si>
    <t>Ppo-A1-KASP</t>
  </si>
  <si>
    <t>PPO18</t>
  </si>
  <si>
    <t>Ppo-D1-KASP</t>
  </si>
  <si>
    <t>TGW-GS-D1-KASP</t>
  </si>
  <si>
    <t>TGW-Sus2-2B-KASP</t>
  </si>
  <si>
    <t>TGW6-A1-3AL-KASP</t>
  </si>
  <si>
    <t>TGW6-KASP</t>
  </si>
  <si>
    <t>Waxy-A1</t>
  </si>
  <si>
    <t>Wx-B1-KASP</t>
  </si>
  <si>
    <t>Wx-D1-2</t>
  </si>
  <si>
    <t>Yield-2DLQTL-KS0617_287561</t>
  </si>
  <si>
    <t>Bdv2-BYAgi.1-KASP</t>
  </si>
  <si>
    <t>BYAgi</t>
  </si>
  <si>
    <t>Bdv2&amp;3</t>
  </si>
  <si>
    <t>Sbm1-198467-KASP</t>
  </si>
  <si>
    <t>WSMV1-BG263898</t>
  </si>
  <si>
    <t>BAR0102</t>
  </si>
  <si>
    <t>Marker Type =</t>
  </si>
  <si>
    <t>STS</t>
  </si>
  <si>
    <t>SNP</t>
  </si>
  <si>
    <t>SSR</t>
  </si>
  <si>
    <t>Indel</t>
  </si>
  <si>
    <t>INDEL</t>
  </si>
  <si>
    <t>CAP</t>
  </si>
  <si>
    <t>Duplication</t>
  </si>
  <si>
    <t>Indel?</t>
  </si>
  <si>
    <t>Marker Dominance =</t>
  </si>
  <si>
    <t>CoDom</t>
  </si>
  <si>
    <t>Dom?</t>
  </si>
  <si>
    <t>Mixed</t>
  </si>
  <si>
    <t>Dom</t>
  </si>
  <si>
    <t>Mixed?</t>
  </si>
  <si>
    <t>Diagnostic Notes =</t>
  </si>
  <si>
    <t>Diagnostic for Al tolerance. Longer bands (&gt;~500) are linked to Al tolerance. Scored as dominant marker.</t>
  </si>
  <si>
    <t>New. Diagnostic for Non-1RS vs 1RS. Use with info from 3 other KASP markers. If 1RS-05056-KASP is negative, then Non-1RS.</t>
  </si>
  <si>
    <t>New. Diagnostic for 1RS.1AL. Use with info from 3 other KASP markers. If 1RS-05056-KASP and 1AL-29875-KASP are both positive, then 1RS:1AL.</t>
  </si>
  <si>
    <t>New. Diagnostic for 1RS.1BL. Use with info from 3 other KASP markers. If 1RS-05056-KASP is positive and 1AL-29875-KASP is negative  and  1BL-16653-KASP is positive, then 1RS:1BL.</t>
  </si>
  <si>
    <t>Use this column for final 1RS status. Summary of 3 KASP markers (1RS-05056-KASP, 1AL-29875-KASP, 1BL-16653-KASP) for 1RS.1BL. Use with info from 3 other KASP markers.</t>
  </si>
  <si>
    <t>CFA2250 &amp; WMC705 flank and linked to Qfhs.ifa-5Ac anther extrusion=Sumai-3=303. Distal-CFA2250-Qfhs.ifa-5Ac-WMC0705-Distal (flanks centromere), 44.1Mbp interval. High-AE is correlated with improved FHB resistance.</t>
  </si>
  <si>
    <t>Linked to anther extrusion. Sumai3=Freeman=117bp &amp; NO peak at 113bp. Most lines seem to have the Sumai3 peak. Peak at 113 is never alone, not allelic? Score positive as 117+NO-113. High-AE is correlated with improved FHB resistance.</t>
  </si>
  <si>
    <t>Use this column for final anther-extrusion status of Qfhs.ifa-5Ac. Summary of  2 markers (CFA2250 &amp; WMC0705). High-AE is correlated with improved FHB resistance. High-AE calls must be positive for both flanking markers.</t>
  </si>
  <si>
    <t>Linked to anther extrusion Qfhs.ifa-5AS. Sumai3 High-AE?=132bp. Distal-BAR56-Qfhs.ifa-5AS-LDK49-Proximal, 49.2Mbp interval. High-AE is correlated with improved FHB resistance.</t>
  </si>
  <si>
    <t>Linked to anther extrusion Qfhs.ifa-5AS. Sumai3=Freeman=High-AE, but have different bands. Sumai3=141,152,156. Freeman=141,147,153,156. Band 141 is nearly monomorphic, ignore it. Band 156 is in both Sumai3 and Freeman, but smaller in Freeman. Scored on 156. High-AE is correlated with improved FHB resistance.</t>
  </si>
  <si>
    <t>Use this column for final anther-extrusion status of Qfhs.ifa-5AS. Summary of  2 markers (BAR0056, &amp; LDK0049). High-AE is correlated with improved FHB resistance. High-AE calls must be positive for both flanking markers.</t>
  </si>
  <si>
    <t>Diagnostic for a variant of Rht-B1, Rht-B1a+160(Slightly reduced height).</t>
  </si>
  <si>
    <t>Uncertain of allele calls. Needs more testing.</t>
  </si>
  <si>
    <t>Highly diagnostic. Functional SNP in gene.</t>
  </si>
  <si>
    <t>Usually diagnostic for Rht8.</t>
  </si>
  <si>
    <t>Use ONLY to help verify NEGATIVES. Assuming TaHRC is true, this has a huge false positive rate (88%). False negative rate is &lt;1%.</t>
  </si>
  <si>
    <t>Highly diagnostic. Marker is in causal gene.</t>
  </si>
  <si>
    <t>Usually diagnostic for Lr19.</t>
  </si>
  <si>
    <t>Seems to be diagnostic. Maybe more false positives than “Lr21-KASP”.</t>
  </si>
  <si>
    <t>Seems to be diagnostic.</t>
  </si>
  <si>
    <t>Usually diagnostic for Sr24.</t>
  </si>
  <si>
    <t>SCAR-AFLP linked to Lr34. Close to gene. Useful for "Duster" type of Lr34 resistance.</t>
  </si>
  <si>
    <t>Highly diagnostic for the resistant Lr34(exon11) allele. This marker will give false positives for genotypes with the Jagger mutant allele. Duster and related lines are heterogeneous. Markers Lr34_OK-E11-KASP &amp; Lr34Exon11-KASP agree 93% of the time.</t>
  </si>
  <si>
    <t>Highly diagnostic for the resistant Lr34(exon11) allele. This marker will give false positives for genotypes with the Jagger mutant allele. Likely does not call Duster and related lines properly. Markers Lr34_OK-E11-KASP &amp; Lr34Exon11-KASP agree 93% of the time.</t>
  </si>
  <si>
    <t>Highly diagnostic for the Lr34-JaggerMutant(exon22) allele. Genotypes positive for this allele are Non-Lr34. Genotypes negative for this allele may or may not be Lr34. Duster and related lines are heterogeneous. Markers Lr34_OK-E22-KASP &amp; Lr34JagExon22-KASP agree 96% of the time.</t>
  </si>
  <si>
    <t>Highly diagnostic for the Lr34-JaggerMutant(exon22) allele. Genotypes positive for this allele are Non-Lr34. Genotypes negative for this allele may or may not be Lr34. Markers Lr34_OK-E22-KASP &amp; Lr34JagExon22-KASP agree 96% of the time.</t>
  </si>
  <si>
    <t>Summary of 5 markers for Lr34 (csLV34-LR34, Lr34_OK-E11-KASP, Lr34Exon11-KASP, Lr34_OK-E22-KASP, &amp; Lr34JagExon22-KASP). Use this column for final Lr34 status. Note: there is likely a gene duplication event in "Duster" and its' descendants in which one resistant and one susceptible allele are both located end-to-end on 7DS. Homozygous "Duster" genotypes appear het for exon-11 markers and homo-resistant for marker csLV34-Lr34.</t>
  </si>
  <si>
    <t>New, called controls correctly. Agrees with Lr37-URIC-LN2 (R2=0.95)</t>
  </si>
  <si>
    <t>Highly diagnostic for 2NS:2AS translocation.</t>
  </si>
  <si>
    <t>New SNP linked to Lr42 in B. Gill’s lab. Not yet verified. Called WGRC11 and KS93U50 correct. Fewest positives here.</t>
  </si>
  <si>
    <t>New.</t>
  </si>
  <si>
    <t>New</t>
  </si>
  <si>
    <t>Likely most false positives of these 4 Lr42 markers.</t>
  </si>
  <si>
    <t>Diagnostic for Lr46 from Pavon76 sources. May not work on Parula sources.</t>
  </si>
  <si>
    <t>Diagnostic and codominant. Only tested on one positive line so far. Calls KS11WGGRC53-O correct.</t>
  </si>
  <si>
    <t>Calls KS11WGGRC53-O correct.</t>
  </si>
  <si>
    <t>Rl6077 gives variable results.</t>
  </si>
  <si>
    <t>Calls controls correctly.</t>
  </si>
  <si>
    <t>New. Seems diagnostic for Lr68.</t>
  </si>
  <si>
    <t>Diagnostic and codominant. OK clusters.</t>
  </si>
  <si>
    <t>New. Lr77 mapped in Duster. Large number of false positives.</t>
  </si>
  <si>
    <t>Usually diagnostic for Sr2. Seems to be better than the KASP version.</t>
  </si>
  <si>
    <t>Diagnostic for Sr22.</t>
  </si>
  <si>
    <t>Diagnostic for Sr26.</t>
  </si>
  <si>
    <t>New. In putative Sr26 gene.</t>
  </si>
  <si>
    <t>Highly diagnostic for Sr40. Can not distinguish between Sr32 &amp; Sr39.</t>
  </si>
  <si>
    <t>Diagnostic and codominant.</t>
  </si>
  <si>
    <t>Mostly diagnostic and codominant. This marker is negative in backgrounds with the shorter Sr35 segment (U7126...)</t>
  </si>
  <si>
    <t>Based on SNP position 856 in gene. Called controls well.</t>
  </si>
  <si>
    <t>Diagnostic for Sr36.</t>
  </si>
  <si>
    <t>Moderately diagnostic.</t>
  </si>
  <si>
    <t>Usually diagnostic for Sr39.</t>
  </si>
  <si>
    <t>Diagnostic for Sr40.</t>
  </si>
  <si>
    <t>Highly diagnostic.</t>
  </si>
  <si>
    <t>Diagnostic for NON-Dn7=229 &amp; SrR</t>
  </si>
  <si>
    <t>New. Sr gene from SrTa10171</t>
  </si>
  <si>
    <t>New. Sr gene from Ta10187.</t>
  </si>
  <si>
    <t>Dominant marker in the KinI region of the WTK1 gene.</t>
  </si>
  <si>
    <t>Diagnostic, but requires positive haplotype from both KinI &amp; KinII markers. Nulls are likely non-Yr15.</t>
  </si>
  <si>
    <t>Diagnostic for Yr36 (and Gpc-B1-HGPC). Nulls are likely non-Yr15.</t>
  </si>
  <si>
    <t>Diagnostic. In gene. NULL calls are likely Non-Yr5, rather than fails.</t>
  </si>
  <si>
    <t>New. Broad stripe rust QTL from TAM-111.</t>
  </si>
  <si>
    <t>Summary of 3 markers for broad stripe rust QTL from TAM-111. Use this column for final TAM-111 QTL status.</t>
  </si>
  <si>
    <t>Mostly diagnostic for Tsn1 (sensitive, Dominant, Susceptible). Dominant for susceptibility, so PCR fails look resistant.</t>
  </si>
  <si>
    <t>Likely is located on functional SNP. PHS 3AS markers require 3 SNPs to be positive for PHS 3AS resistance.</t>
  </si>
  <si>
    <t>Diagnostic for promoter. PHS 3AS markers require 3 SNPs to be positive for PHS 3AS resistance.</t>
  </si>
  <si>
    <t>New.  In the 3' UTR region of gene.</t>
  </si>
  <si>
    <t>Summary of 4 PHS markers (PHS1-3AS-666-KASP, PHS1-646-SNP1-KASP, MFT-PHS3A-Promoter_222-KASP, PHS1-3'UTR-KASP). Use this column for final PHS status.</t>
  </si>
  <si>
    <t>Diagnostic for vrn-A1a-Early(shortvern) and vrn-A1b-Late(longvern)</t>
  </si>
  <si>
    <t>Diagnostic for vrn-A1a-Early(shortvern) and vrn-A1b-Late(longvern). The vrn-A1a allele in Jagger is dominant for 3-week vernalization requirement, whereas the vrn-A1b allele in 2174 is recessive for 6-week vernalization requirement.</t>
  </si>
  <si>
    <t>Somewhat diagnostic for early vs late winter wheat types. Vrn-D3a-Early=Jagger. Vrn-D3b-Late=2174.</t>
  </si>
  <si>
    <t>New. TaHOX-B1a = short vern &amp; low yeild (Jagger, Duster). TaHOX-B1b = long vern &amp; high yeild (2174, Billings). Vernalization requirement duration for winter wheats (3 or 6 weeks). Incorporating favorable alleles from TaVRN‐A1, TaANR1 and TaHOX1 increased grain yield from 9.84% to 11.58% in the field.</t>
  </si>
  <si>
    <t>New. TaANR1a = higher grain yield (Jagger). TaANR1b = lower grain yield (2174). Incorporating favorable alleles from TaVRN‐A1, TaANR1 and TaHOX1 increased grain yield from 9.84% to 11.58% in the field.</t>
  </si>
  <si>
    <t>New GB3 resistance gene from TAM112.</t>
  </si>
  <si>
    <t>CMC4 resistant must have positive haplotype for both CMC4-370SNP1205-KASP and CMC4-370SNP1639-KASP.</t>
  </si>
  <si>
    <t>New. Uncertain if this marker tags the CMC4 or the CMC(TAM112) gene. Resistant genotypes likely must be positive for both CMC-KS-T781766-KASP &amp; CMC-SDOKSNP9699-KASP markers.</t>
  </si>
  <si>
    <t>New. TaXA21-A1a=RES (Jagger). TaXa21-A1b=SUS (2174). QYr.osu-5A, 5AL, multiple pest resistance (adult plant stripe rust, powdery mildew, Hessian fly biotype BP).</t>
  </si>
  <si>
    <t>Diagnostic SNP to differentiate Ax-null allele from subunits Ax1 and Ax2*.</t>
  </si>
  <si>
    <t>Causal deletion in subunit Ax2*. Differentiates Ax2* from Ax1 and Ax-null.</t>
  </si>
  <si>
    <t>Highly diagnostic for Glu-A1b(Ax2*). Can not distinguish between alleles “a”(Ax1) &amp; “c” (AxNull). Unknowns are likely other Glu-A1 alleles. Ax2* is about equal to Ax1 in quality, but Ax-null is not as good for quality.</t>
  </si>
  <si>
    <t>Summary of 2 Glu markers (Glu-Ax1-x2*-KASP, Glu-Ax2-KASP, &amp; UMN19). Use this column for final Glu-A1 status.</t>
  </si>
  <si>
    <t>Diagnostic for Bx7oe. Useful for MAS with known donors. Correlation with Bx7oe(LJ)=0.86.</t>
  </si>
  <si>
    <t>Low diagnostic ability for Glu-B1al(Bx7oe). Useful for MAS with known donors. Correlation with Bx7oe(LJ)=0.23</t>
  </si>
  <si>
    <t>Highly diagnostic for Glu-B1al (Bx7oe). Marker on one end of gene.</t>
  </si>
  <si>
    <t>Highly diagnostic for Glu-B1 alleles Bx20 &amp; Bx7. Usually diagnostic for Bx7oe, but may indicate some Bx7oe false positives which are really Bx7. Unknowns are likely other Glu-B1 alleles.</t>
  </si>
  <si>
    <t>Usually diagnostic for Glu-B1-Bx17.</t>
  </si>
  <si>
    <t>Diagnostic for Glu-B1-1f(Bx13). Strong gluten, not as strong as Bx7OE.</t>
  </si>
  <si>
    <t>Summary of 6 Glu markers (Bx7oe-CSU-KASP, Glu-B1al-Bx7oe-866-KASP, Bx7oe(LJ), BxMAR, HMWBx, Glu-B1-1f-Bx13-1510-KASP). Use this column for final status of Glu-B1-1 alleles. Glu-B1-1 alleles detectable with these markers: a=Bx7, al=Bx7oe, e=20, f=13, &amp; h=17.</t>
  </si>
  <si>
    <t>Highly diagnostic for Glu-D1-Dx2 &amp; Glu-D1-Dx5. May not call hets as well as STS version. Often disagrees with STS marker.</t>
  </si>
  <si>
    <t>Highly diagnostic for Glu-D1-Dx2 &amp; Glu-D1-Dx5.</t>
  </si>
  <si>
    <t>Highly diagnostic for Glu-D1-Dy12 &amp; Glu-D1-Dy10.</t>
  </si>
  <si>
    <t>Diagnostic. grain color. R-A1a=white. Note: R-A1b=red allele here can be defeated by the Norin17 insertion to give white color. Only 1 "b" allele across the 3 genomes is needed to confer red color.</t>
  </si>
  <si>
    <t>Diagnostic for R-A1aNor17=white. Grain color. Note: R-A1b=red allele can be defeated by the "R-A1aNor17" insertion to give white color. Only 1 "b" allele across the 3 genomes is needed to confer red color.</t>
  </si>
  <si>
    <t>Summary of 2 R-A1 markers (Tamyb10-A1ab-KASP, &amp; Tamyb10-A1aNor17-KASP). Use this column for final R-A1 status.</t>
  </si>
  <si>
    <t>Diagnostic for R-B1. Grain color. Note: Only 1 "b" allele across the 3 genomes is needed to confer red color.</t>
  </si>
  <si>
    <t>Diagnostic for R-D1a. Grain color. Note: Only 1 "b" allele across the 3 genomes is needed to confer red color.</t>
  </si>
  <si>
    <t>New. Not verified yet. STS linked to a grain length &amp; weight QTL on 7AL. Clark=Longer, heavier grain</t>
  </si>
  <si>
    <t>Works for Norin 61. Need more testing.</t>
  </si>
  <si>
    <t>Diagnostic for HGPC/Yr36, Gpc-B1.</t>
  </si>
  <si>
    <t>Diagnostic for Pina-D1. Haplotype hardness ranked as "Pina-D1a + Pinb-D1a" &lt; "Pina-D1a + Pinb-D1b" &lt; "Pina- D1b + Pinb-D1a" &lt; "Pina-D1b + Pinb-D1b".</t>
  </si>
  <si>
    <t>Diagnostic for Pinb-D1. Haplotype hardness ranked as "Pina-D1a + Pinb-D1a" &lt; "Pina-D1a + Pinb-D1b" &lt; "Pina- D1b + Pinb-D1a" &lt; "Pina-D1b + Pinb-D1b".</t>
  </si>
  <si>
    <t>Diagnostic for Pinb-B2b(harder) and Pinb-B2a(softer) .</t>
  </si>
  <si>
    <t>New. Not verified yet. STS linked to grain weight &amp; grain width, SNP in gene promotor.</t>
  </si>
  <si>
    <t>Uncertain about calls.</t>
  </si>
  <si>
    <t>Highly diagnostic for Ppo-A1b, Ppo-A1-d/e, &amp;  Ppo-A1-a/c/f/h. Can not distinguish between the “d” and “e” alleles. Can not distinguish between the “a”, “c”, “f”, or “h” alleles. A1b=(Low PPO activity). Unknowns are likely other alleles.</t>
  </si>
  <si>
    <t>Seems diagnostic.</t>
  </si>
  <si>
    <t>Diagnostic for TGW-GS-D1.</t>
  </si>
  <si>
    <t>Needs more known controls.</t>
  </si>
  <si>
    <t>Needs more testing.</t>
  </si>
  <si>
    <t>Usually diagnostic for Wx-A1(7A) (Codom) and Wx-B1(4A) (Dom) alleles. Wx-A1a=wild, Wx-A1b=null. Wx-B1a=wild, Wx-B1b=null. Usually diagnostic for Wx-A1(7A) (Codom) and Wx-B1(4A) (Dom) alleles. Wx-A1a*=Variant.</t>
  </si>
  <si>
    <t>Diagnostic for Wx-B1.</t>
  </si>
  <si>
    <t>Diagnostic for Wx-D1.</t>
  </si>
  <si>
    <t>Seems diagnostic for 2DLQT yield. Calls Overley correct.</t>
  </si>
  <si>
    <t>New KASP based on BYAgi primers. High correlation (0.83) with BYAgi, maybe more false positives.</t>
  </si>
  <si>
    <t>Highly diagnostic. FALSE BDV2 POSITIVES FOR BDV3 CONTAINING LINES.</t>
  </si>
  <si>
    <t>New marker. Can not distinguish between Bdv2 &amp; Bdv3. Not yet sure of calls.</t>
  </si>
  <si>
    <t>Highly diagnostic for Wsm1.</t>
  </si>
  <si>
    <t>Diagnostic for Wsm2 and Rht5. BAR0087(distal) &amp; BAR0102(proximal) flank wsm2. Best marker for Wsm2</t>
  </si>
  <si>
    <t>JobID</t>
  </si>
  <si>
    <t>Job</t>
  </si>
  <si>
    <t>DNAPlateID</t>
  </si>
  <si>
    <t>DNAPlate</t>
  </si>
  <si>
    <t>DNAWell</t>
  </si>
  <si>
    <t>GermplasmID</t>
  </si>
  <si>
    <t>Nursery</t>
  </si>
  <si>
    <t>Alleles</t>
  </si>
  <si>
    <t>RPN2020</t>
  </si>
  <si>
    <t>RPN2020_REP_001</t>
  </si>
  <si>
    <t>A01</t>
  </si>
  <si>
    <t>SRPN</t>
  </si>
  <si>
    <t>Non-Al Tolerant</t>
  </si>
  <si>
    <t>Non-1RS</t>
  </si>
  <si>
    <t>Low-AE</t>
  </si>
  <si>
    <t>High-AE</t>
  </si>
  <si>
    <t>Rht-B1a+160(Slightly reduced height)</t>
  </si>
  <si>
    <t>Non-Rht-B1a+197</t>
  </si>
  <si>
    <t>Rht1-B1a-Tall</t>
  </si>
  <si>
    <t>Rht2-D1a-Tall</t>
  </si>
  <si>
    <t>Non-Rht8</t>
  </si>
  <si>
    <t>Non-FHB 3BS/Fhb1</t>
  </si>
  <si>
    <t>Non-Lr19 or failed</t>
  </si>
  <si>
    <t>Non-Lr21</t>
  </si>
  <si>
    <t>Non-Lr24/Sr24 or failed</t>
  </si>
  <si>
    <t>Non-Lr34/Yr18</t>
  </si>
  <si>
    <t>Non-Lr34(exon11)</t>
  </si>
  <si>
    <t>Non-Lr34-JagMut(exon22)</t>
  </si>
  <si>
    <t>Non-Lr34</t>
  </si>
  <si>
    <t>Non-Lr37/Sr38/Yr17</t>
  </si>
  <si>
    <t>Non-Lr42</t>
  </si>
  <si>
    <t>Non-Lr46</t>
  </si>
  <si>
    <t>Non-Lr57/Yr40</t>
  </si>
  <si>
    <t>Non-Lr67</t>
  </si>
  <si>
    <t>Het-Lr68</t>
  </si>
  <si>
    <t>Non-Lr77</t>
  </si>
  <si>
    <t>Non-Sr2</t>
  </si>
  <si>
    <t>Non-Sr22</t>
  </si>
  <si>
    <t>Non-Sr26</t>
  </si>
  <si>
    <t>Non-Sr40,Non-Sr32/Sr39</t>
  </si>
  <si>
    <t>Non-Sr35</t>
  </si>
  <si>
    <t>Non-Sr36/Pm6</t>
  </si>
  <si>
    <t>Non-Sr39</t>
  </si>
  <si>
    <t>Non-Sr39, Non-Sr40 or failed</t>
  </si>
  <si>
    <t>Non-Sr40</t>
  </si>
  <si>
    <t>Non-1BL or failed</t>
  </si>
  <si>
    <t>Non-SrTa10171</t>
  </si>
  <si>
    <t>Non-SrTa10187</t>
  </si>
  <si>
    <t>Non-SrTmp</t>
  </si>
  <si>
    <t>Non-Yr15 or failed</t>
  </si>
  <si>
    <t>Non-Yr15</t>
  </si>
  <si>
    <t>Non-HGPC/Yr36 or failed</t>
  </si>
  <si>
    <t>Het-Yr5</t>
  </si>
  <si>
    <t>Tsn1(DomSus)</t>
  </si>
  <si>
    <t>Tsn1(sensDomSus)</t>
  </si>
  <si>
    <t>Non-PHS 3AS</t>
  </si>
  <si>
    <t>Non-PHS3A</t>
  </si>
  <si>
    <t>Non-PHS 3AS/PHS1</t>
  </si>
  <si>
    <t>vrn-A1b-Late(longvern)</t>
  </si>
  <si>
    <t>Vrn-D3b-Late</t>
  </si>
  <si>
    <t>TaHOX-B1a(ShortVernLowYeild)</t>
  </si>
  <si>
    <t>TaANR1a(HighYeild)</t>
  </si>
  <si>
    <t>Non-GB3</t>
  </si>
  <si>
    <t>Non-CMC4</t>
  </si>
  <si>
    <t>Non-CMC4 or CMC(TAM112)</t>
  </si>
  <si>
    <t>TaXA21-A1a(Res)</t>
  </si>
  <si>
    <t>Glu-Ax1orAx2*</t>
  </si>
  <si>
    <t>Glu-A1-Ax2*</t>
  </si>
  <si>
    <t>Glu-A1b(Ax2*)</t>
  </si>
  <si>
    <t>Non-Glu-B1al (Bx7oe)</t>
  </si>
  <si>
    <t>Non-Glu-B1al(Bx7oe)</t>
  </si>
  <si>
    <t>Glu-B1a (Bx7)</t>
  </si>
  <si>
    <t>Non-Glu-B1-Bx17</t>
  </si>
  <si>
    <t>Glu-B1-1f(Bx13)</t>
  </si>
  <si>
    <t>Glu-B1a,f</t>
  </si>
  <si>
    <t>Glu-D1-Dx5</t>
  </si>
  <si>
    <t>Glu-D1-Dy10</t>
  </si>
  <si>
    <t>R-A1b</t>
  </si>
  <si>
    <t>Non-R-A1aNor17</t>
  </si>
  <si>
    <t>R-B1b</t>
  </si>
  <si>
    <t>GlGwLow</t>
  </si>
  <si>
    <t>Low grain number</t>
  </si>
  <si>
    <t>Pina-D1a(soft)</t>
  </si>
  <si>
    <t>Pinb-D1a(soft)</t>
  </si>
  <si>
    <t>Pinb-B2b(harder)</t>
  </si>
  <si>
    <t>GwGwd(High)</t>
  </si>
  <si>
    <t>Ppo-A1a(High PPO)</t>
  </si>
  <si>
    <t>Ppo-A1a/c/f/h</t>
  </si>
  <si>
    <t>Het-Ppo-D1</t>
  </si>
  <si>
    <t>TGW-GS-D1b(Low TGW)</t>
  </si>
  <si>
    <t>Low TGW</t>
  </si>
  <si>
    <t>TaTGW6-3ALa(HighTGW)</t>
  </si>
  <si>
    <t>TGW6-A1a(High TGW)</t>
  </si>
  <si>
    <t>Wx-A1a,Wx-B1a</t>
  </si>
  <si>
    <t>Wx-B1a</t>
  </si>
  <si>
    <t>Wx-D1a</t>
  </si>
  <si>
    <t>LowYield-2DLQTL</t>
  </si>
  <si>
    <t>Non-Bdv2</t>
  </si>
  <si>
    <t>Non-Bdv2 or failed</t>
  </si>
  <si>
    <t>Non-Bdv2or3</t>
  </si>
  <si>
    <t>Het-Sbm1</t>
  </si>
  <si>
    <t>Non-Wsm1</t>
  </si>
  <si>
    <t>Non-Wsm2</t>
  </si>
  <si>
    <t>B01</t>
  </si>
  <si>
    <t>Scout 66</t>
  </si>
  <si>
    <t>Non-Rht-B1a+160</t>
  </si>
  <si>
    <t>Non-Lr68</t>
  </si>
  <si>
    <t>Non-Yr5</t>
  </si>
  <si>
    <t>Non-QYr.tamu-2B</t>
  </si>
  <si>
    <t>Vrn-D3a-Early</t>
  </si>
  <si>
    <t>TaHOX-B1b(LongVernHighYeild)</t>
  </si>
  <si>
    <t>TaANR1b(LowYeild)</t>
  </si>
  <si>
    <t>Het-CMC4 or CMC(TAM112)</t>
  </si>
  <si>
    <t>Glu-D1-Dx2</t>
  </si>
  <si>
    <t>Glu-D1-Dy12</t>
  </si>
  <si>
    <t>R-D1b</t>
  </si>
  <si>
    <t>Het-GlGw</t>
  </si>
  <si>
    <t>Het-GlGwLow</t>
  </si>
  <si>
    <t>Non-HGPC/Yr36</t>
  </si>
  <si>
    <t>Pinb-D1b(hard)</t>
  </si>
  <si>
    <t>Wx-B1b</t>
  </si>
  <si>
    <t>High-Yield-2DLQTL</t>
  </si>
  <si>
    <t>Non-Sbm1</t>
  </si>
  <si>
    <t>C01</t>
  </si>
  <si>
    <t>TAM 107</t>
  </si>
  <si>
    <t>Al Tolerant</t>
  </si>
  <si>
    <t>Rht1-B1b-Short</t>
  </si>
  <si>
    <t>Het-Rht8</t>
  </si>
  <si>
    <t>Non-Sr39, Non-Sr40</t>
  </si>
  <si>
    <t>tsn1(RecessiveResistant) or Failed</t>
  </si>
  <si>
    <t>Het-PHS 3AS</t>
  </si>
  <si>
    <t>Het-PHS 3AS/PHS1</t>
  </si>
  <si>
    <t>Het-TaXA21-A1</t>
  </si>
  <si>
    <t>Glu-B1al(Bx7oe)</t>
  </si>
  <si>
    <t>Het-R-B1</t>
  </si>
  <si>
    <t>Het-GwGwd(Low)</t>
  </si>
  <si>
    <t>TGW-GS-D1a(High TGW)</t>
  </si>
  <si>
    <t>Het-Wx-A1,Wx-B1a</t>
  </si>
  <si>
    <t>D01</t>
  </si>
  <si>
    <t>Lr34(exon11)</t>
  </si>
  <si>
    <t>Lr34-JagMut(exon22)</t>
  </si>
  <si>
    <t>PHS3A</t>
  </si>
  <si>
    <t>Het-Glu-A1b &amp; a/c</t>
  </si>
  <si>
    <t>Het-Glu-A1</t>
  </si>
  <si>
    <t>Glu-B1-Bx17</t>
  </si>
  <si>
    <t>Glu-B1a,f,h</t>
  </si>
  <si>
    <t>R-A1a</t>
  </si>
  <si>
    <t>R-B1a</t>
  </si>
  <si>
    <t>GlGwHigh</t>
  </si>
  <si>
    <t>Pina-D1b(hard)</t>
  </si>
  <si>
    <t>Pinb-B2a(softer)</t>
  </si>
  <si>
    <t>Het-Ppo-A1</t>
  </si>
  <si>
    <t>E01</t>
  </si>
  <si>
    <t>Low-AE or failed</t>
  </si>
  <si>
    <t>Het-vrn-A1</t>
  </si>
  <si>
    <t>Het-GB3</t>
  </si>
  <si>
    <t>TaXA21-A1b(Sus)</t>
  </si>
  <si>
    <t>Het-Ppo-A1a.b</t>
  </si>
  <si>
    <t>Ppo-D1a(low)</t>
  </si>
  <si>
    <t>Unknown</t>
  </si>
  <si>
    <t>F01</t>
  </si>
  <si>
    <t>vrn-A1a-Early(shortvern)</t>
  </si>
  <si>
    <t>Glu-Ax1orAx-null</t>
  </si>
  <si>
    <t>Glu-A1a(Ax1)/c(AxNull)</t>
  </si>
  <si>
    <t>Glu-A1a(Ax1)</t>
  </si>
  <si>
    <t>G01</t>
  </si>
  <si>
    <t>Non-Sr2 or Failed</t>
  </si>
  <si>
    <t>Wx-A1a,Wx-B1b</t>
  </si>
  <si>
    <t>H01</t>
  </si>
  <si>
    <t>Het-TaHOX-B1</t>
  </si>
  <si>
    <t>A02</t>
  </si>
  <si>
    <t>Non-Sr39 or failed</t>
  </si>
  <si>
    <t>B02</t>
  </si>
  <si>
    <t>Het-PHS3A</t>
  </si>
  <si>
    <t>C02</t>
  </si>
  <si>
    <t>GB3</t>
  </si>
  <si>
    <t>Ppo-D1b(high)</t>
  </si>
  <si>
    <t>D02</t>
  </si>
  <si>
    <t>E02</t>
  </si>
  <si>
    <t>Het-Lr77</t>
  </si>
  <si>
    <t>Het-Sr26</t>
  </si>
  <si>
    <t>Sr40,Non-Sr32/Sr39</t>
  </si>
  <si>
    <t>Het-QYr.tamu-2B</t>
  </si>
  <si>
    <t>Het-R-A1</t>
  </si>
  <si>
    <t>Ppo-A1b(Low PPO)</t>
  </si>
  <si>
    <t>Het-TGW-GS-D1</t>
  </si>
  <si>
    <t>Het-2DLQTL</t>
  </si>
  <si>
    <t>F02</t>
  </si>
  <si>
    <t>Het-Lr37/Sr38/Yr17</t>
  </si>
  <si>
    <t>Het-Lr42</t>
  </si>
  <si>
    <t>Wx-A1-unknown,Wx-B1a</t>
  </si>
  <si>
    <t>G02</t>
  </si>
  <si>
    <t>Het-Lr34(exon11)</t>
  </si>
  <si>
    <t>DusterType-Lr34 or Het-Lr34</t>
  </si>
  <si>
    <t>H02</t>
  </si>
  <si>
    <t>Non-Sr40,Non-Sr32/Sr39 or failed</t>
  </si>
  <si>
    <t>A03</t>
  </si>
  <si>
    <t>1RS positive</t>
  </si>
  <si>
    <t>SrR &amp; Non-Dn7</t>
  </si>
  <si>
    <t>Het-Pina-D1b(hard)</t>
  </si>
  <si>
    <t>Het-Pinb-D1</t>
  </si>
  <si>
    <t>B03</t>
  </si>
  <si>
    <t>C03</t>
  </si>
  <si>
    <t>D03</t>
  </si>
  <si>
    <t>Het-1BL</t>
  </si>
  <si>
    <t>Het(weak)-Lr24/Sr24</t>
  </si>
  <si>
    <t>Het-Vrn-D3</t>
  </si>
  <si>
    <t>E03</t>
  </si>
  <si>
    <t>Het-Lr34/Yr18</t>
  </si>
  <si>
    <t>Het-Lr34-JagMut(exon22)</t>
  </si>
  <si>
    <t>GwGwd(Low)</t>
  </si>
  <si>
    <t>F03</t>
  </si>
  <si>
    <t>Het-Wx-B1</t>
  </si>
  <si>
    <t>G03</t>
  </si>
  <si>
    <t>Het-Rht1-B1</t>
  </si>
  <si>
    <t>H03</t>
  </si>
  <si>
    <t>BASF_1</t>
  </si>
  <si>
    <t>Het-AE</t>
  </si>
  <si>
    <t>Het-SrTmp</t>
  </si>
  <si>
    <t>Het-TaANR1</t>
  </si>
  <si>
    <t>A04</t>
  </si>
  <si>
    <t>BASF_2</t>
  </si>
  <si>
    <t>Het-1RS</t>
  </si>
  <si>
    <t>Het-1RS:1BL</t>
  </si>
  <si>
    <t>Het-Sr2</t>
  </si>
  <si>
    <t>Het-Glu-B1al(Bx7oe)</t>
  </si>
  <si>
    <t>Het-Glu-B1-Bx17</t>
  </si>
  <si>
    <t>B04</t>
  </si>
  <si>
    <t>Het-Glu-B1al (Bx7oe)</t>
  </si>
  <si>
    <t>Glu-B1a.al,f</t>
  </si>
  <si>
    <t>C04</t>
  </si>
  <si>
    <t>Rht2-D1b-Short</t>
  </si>
  <si>
    <t>D04</t>
  </si>
  <si>
    <t>Het-Lr46</t>
  </si>
  <si>
    <t>E04</t>
  </si>
  <si>
    <t>Het-Glu-D1-Dx2&amp;Dx5</t>
  </si>
  <si>
    <t>Het-Glu-D1-Dy10&amp;Dy12</t>
  </si>
  <si>
    <t>Het-Wx-A1a.a*,Wx-B1a</t>
  </si>
  <si>
    <t>F04</t>
  </si>
  <si>
    <t>Het-Rht2-D1</t>
  </si>
  <si>
    <t>G04</t>
  </si>
  <si>
    <t>Het-CMC4</t>
  </si>
  <si>
    <t>Het-Wx-A1a.a*,Wx-B1b</t>
  </si>
  <si>
    <t>H04</t>
  </si>
  <si>
    <t>Wx-A1a*,Wx-B1a</t>
  </si>
  <si>
    <t>A05</t>
  </si>
  <si>
    <t>B05</t>
  </si>
  <si>
    <t>Het-Glu-D1</t>
  </si>
  <si>
    <t>C05</t>
  </si>
  <si>
    <t>D05</t>
  </si>
  <si>
    <t>E05</t>
  </si>
  <si>
    <t>Ppo-A1b(low)</t>
  </si>
  <si>
    <t>F05</t>
  </si>
  <si>
    <t>Lr34</t>
  </si>
  <si>
    <t>TaTGW6-3ALb(LowTGW)</t>
  </si>
  <si>
    <t>TGW6-A1b(Low TGW)</t>
  </si>
  <si>
    <t>G05</t>
  </si>
  <si>
    <t>H05</t>
  </si>
  <si>
    <t>Het-Lr34</t>
  </si>
  <si>
    <t>A06</t>
  </si>
  <si>
    <t>Het-Gb3</t>
  </si>
  <si>
    <t>High TGW</t>
  </si>
  <si>
    <t>B06</t>
  </si>
  <si>
    <t>C06</t>
  </si>
  <si>
    <t>Glu-B1al (Bx7oe)</t>
  </si>
  <si>
    <t>Glu-B1al,f</t>
  </si>
  <si>
    <t>D06</t>
  </si>
  <si>
    <t>OK15MASBx7_ARS_8-1</t>
  </si>
  <si>
    <t>E06</t>
  </si>
  <si>
    <t>Glu-B1al,f,h</t>
  </si>
  <si>
    <t>F06</t>
  </si>
  <si>
    <t>G06</t>
  </si>
  <si>
    <t>H06</t>
  </si>
  <si>
    <t>Het-FHB 3BS/Fhb1</t>
  </si>
  <si>
    <t>A07</t>
  </si>
  <si>
    <t>Het-R-D1</t>
  </si>
  <si>
    <t>B07</t>
  </si>
  <si>
    <t>Het-Wsm1</t>
  </si>
  <si>
    <t xml:space="preserve">Table 10. Final DNA Marker Data of 2020 SRPN Entries </t>
  </si>
  <si>
    <t>Please send questions, comments, corrections, and suggestions to pst@ksu.edu and gbai@ksu.edu</t>
  </si>
  <si>
    <t>Pullman, WA</t>
  </si>
  <si>
    <t>Walla Walla, WA</t>
  </si>
  <si>
    <t>Lind, WA</t>
  </si>
  <si>
    <t xml:space="preserve">Level of </t>
  </si>
  <si>
    <t>Putative</t>
  </si>
  <si>
    <t>possible</t>
  </si>
  <si>
    <t>Market</t>
  </si>
  <si>
    <t>SOURCE</t>
  </si>
  <si>
    <t>NURSERY</t>
  </si>
  <si>
    <t>Protected</t>
  </si>
  <si>
    <t>Fks 10.52</t>
  </si>
  <si>
    <t>Fks 9-10</t>
  </si>
  <si>
    <t>Fks 10.5</t>
  </si>
  <si>
    <t>Fks 11</t>
  </si>
  <si>
    <t>Fks 10.54</t>
  </si>
  <si>
    <t>Field</t>
  </si>
  <si>
    <t>Overall</t>
  </si>
  <si>
    <t>HTAP</t>
  </si>
  <si>
    <t>Class</t>
  </si>
  <si>
    <t>trait?</t>
  </si>
  <si>
    <t>PLOT</t>
  </si>
  <si>
    <t>IT</t>
  </si>
  <si>
    <t>%</t>
  </si>
  <si>
    <t>MR</t>
  </si>
  <si>
    <t>Moderate</t>
  </si>
  <si>
    <t>MR-MS</t>
  </si>
  <si>
    <t>Low</t>
  </si>
  <si>
    <t>No</t>
  </si>
  <si>
    <t>High</t>
  </si>
  <si>
    <t>MS</t>
  </si>
  <si>
    <t>CHK</t>
  </si>
  <si>
    <t>PS279 (S. check)</t>
  </si>
  <si>
    <t xml:space="preserve">  IT 0-3 are considered resistant, 4-6 intermediate, and 7-9 susceptible. Heterogenous reactions of an entry were indicated by two or more ITs </t>
  </si>
  <si>
    <t xml:space="preserve">  separated by "," for most plants with the first IT and few plants with the second IT or connected with "-" for entries containing plants with </t>
  </si>
  <si>
    <t xml:space="preserve">  continuous ITs.</t>
  </si>
  <si>
    <t xml:space="preserve">  (HTAP) resistance. </t>
  </si>
  <si>
    <t xml:space="preserve">  Note: The summary and ratings are based on the highest IT and % severity to discourge use of race-specific resistance. </t>
  </si>
  <si>
    <t xml:space="preserve">  couldn't be determined as it was resistant to all tested races in the seedling stage.</t>
  </si>
  <si>
    <t>Planting dates: LOC 04, 10/25/2019; LOC 05, 10/15/2019; LOC 06, 10/3/2019; and LOC 07, 10/2/2019.</t>
  </si>
  <si>
    <t xml:space="preserve">LOCATIONS IN PCFS PULLMAN (LOC 04), MT. VERNON  (LOC 05), WALLA WALLA (LOC 06), AND LIND (LOC 07), WA </t>
  </si>
  <si>
    <t xml:space="preserve">RECORDED AT THE INDICATED DATES AND STAGES OF PLANT GROWTH UNDER NATURAL INFECTION IN 2020 </t>
  </si>
  <si>
    <t>STRIPE RUST INFECTION TYPE (IT) ON GREENHOUSE GROWN SEEDLINGS AND ADULT-PLANTS OF CULTIVARS AND LINES</t>
  </si>
  <si>
    <t>market</t>
  </si>
  <si>
    <t>class</t>
  </si>
  <si>
    <t>Pedigree</t>
  </si>
  <si>
    <t>PSTv-4</t>
  </si>
  <si>
    <t>PSTv-14</t>
  </si>
  <si>
    <t>PSTv-37</t>
  </si>
  <si>
    <t>PSTv-40</t>
  </si>
  <si>
    <t>PSTv-51</t>
  </si>
  <si>
    <t>resistance</t>
  </si>
  <si>
    <t>2,2,3</t>
  </si>
  <si>
    <t>3,3,3</t>
  </si>
  <si>
    <t>2,2,2</t>
  </si>
  <si>
    <t>3,3,2</t>
  </si>
  <si>
    <t>5,5,5</t>
  </si>
  <si>
    <t>5,6,6</t>
  </si>
  <si>
    <t>8,8,8</t>
  </si>
  <si>
    <t>3,3,-</t>
  </si>
  <si>
    <t>5,5,8</t>
  </si>
  <si>
    <t>3,3,5</t>
  </si>
  <si>
    <t>3,5,5</t>
  </si>
  <si>
    <t>2,-,-</t>
  </si>
  <si>
    <t>3,2,2</t>
  </si>
  <si>
    <t>5,5,2</t>
  </si>
  <si>
    <t>2,3,3</t>
  </si>
  <si>
    <t>2,5,2</t>
  </si>
  <si>
    <t>5,6,-</t>
  </si>
  <si>
    <t>8,3,3</t>
  </si>
  <si>
    <t>6,6,7</t>
  </si>
  <si>
    <t>5,-,-</t>
  </si>
  <si>
    <t>2,2,5</t>
  </si>
  <si>
    <t>6,7,7</t>
  </si>
  <si>
    <t>5,5,6</t>
  </si>
  <si>
    <t>7,7,8</t>
  </si>
  <si>
    <t>5,2,2</t>
  </si>
  <si>
    <t>3,2,3</t>
  </si>
  <si>
    <t>2,3,2</t>
  </si>
  <si>
    <t>3,4,4</t>
  </si>
  <si>
    <t>2,2,-</t>
  </si>
  <si>
    <t>7,7,7</t>
  </si>
  <si>
    <t>8,8,5</t>
  </si>
  <si>
    <t>-,6,8</t>
  </si>
  <si>
    <t>2,8,8</t>
  </si>
  <si>
    <t>5,5,3</t>
  </si>
  <si>
    <t>a Infection Type (IT) was recorded based on the 0-9 scale with ITs 8 and 9 combined as 8 (the most susceptible reaction) in field data.  Generally</t>
  </si>
  <si>
    <t xml:space="preserve">  IT 0-3 are considered resistant, 4-6 intermediate, and 7-9 susceptible. Heterogenous reactions of an entry were indicated by two or more ITs separated</t>
  </si>
  <si>
    <t xml:space="preserve">  by "," for most plants with the first IT and few plants with the second IT and the number of plants for each IT is indicated in "( )".  For adult-plant tests, if the flag </t>
  </si>
  <si>
    <t xml:space="preserve">  leaf has a IT different from the leaf below, the ITs are separated by"/" with the flag leaf IT first.</t>
  </si>
  <si>
    <t xml:space="preserve">  Virulence/avirulence formulae (Yr genes) of the tested races:</t>
  </si>
  <si>
    <t xml:space="preserve">     PSTv-4:    1,6,9,17,27,SP,Tye/5,7,8,10,15,24,32,43,44,Tr1,Exp2 </t>
  </si>
  <si>
    <t xml:space="preserve">     PSTv-14:  1,6,7,8,9,17,27,43,44,Tr1,Exp2,Tye/5,10,15,24,32,SP</t>
  </si>
  <si>
    <t xml:space="preserve">     PSTv-37:   6,7,8,9,17,27,43,44,Tr1,Exp2/1,5,10,15,24,32,SP,Tye</t>
  </si>
  <si>
    <t xml:space="preserve">     PSTv-40:   6,7,8,9,10,24,27,32,43,44,Tr1,Exp2/1,5,15,17,SP,Tye  </t>
  </si>
  <si>
    <t xml:space="preserve">     PSTv-51:  1,6,7,8,9,10,17,24,27,32,43,44,SP,Tr1,Exp2,Tye/5,15</t>
  </si>
  <si>
    <t>b The seedling tests were conducted for each race with 5-7 plants.  For adult-plant tests, seeds were planted in late  November and seedlings of about 3-5 cm were</t>
  </si>
  <si>
    <t xml:space="preserve">  vernalized at 2-4oC for 6 to 9 weeks and then transplanted into big pots and grown in the greenhouse (10 to 25oC diurnal temperature cycle, 16h light) from January to March.  </t>
  </si>
  <si>
    <t xml:space="preserve">  Plants at boot to flowering stages were inoculated with a mixture of urediniospores of a particular race with talc powdery at about 1:20 ratio, incubated for 20 to 24 h in    </t>
  </si>
  <si>
    <t xml:space="preserve">  a dew chamber (dark, 10oC) and then grown in a greenhouse growth chamber at the 10-30oC diurnal temperature cycle with 16 h light. IT was recorded for each plant  </t>
  </si>
  <si>
    <t xml:space="preserve">  18 to 20 days after inoculation.</t>
  </si>
  <si>
    <t xml:space="preserve">c Entries with a high IT in the seedling low-temperature test but with a low IT  to all tested three races in the adult-plant tests under high temperatures have possibly </t>
  </si>
  <si>
    <t xml:space="preserve">   high-temperature adult-plant (HTAP) resistance.  Some of the entries are susceptible to all tested races in seedling stage, but resistant to one or two races and</t>
  </si>
  <si>
    <t xml:space="preserve">  susceptible to the other race(s) in the adult-plant stage, indicating race-specificity of the adult-plant resistance.</t>
  </si>
  <si>
    <t>(EXP112) TESTED WITH SELECTED Puccinia striiformis f. sp. tritici (PST) RACES UNDER CONTROLLED GREENHOUSE CONDITIONS AT LOW TEMPERATURES</t>
  </si>
  <si>
    <t>(DIURNAL TEMPERATURES GRADUALLY CHANGING FROM 4 TO 20oC)  FOR THE SEEDLING TESTS AND AT HIGH TEMPERATURES</t>
  </si>
  <si>
    <t>(DIURNAL TEMPERATURES GRADUALLY CHANGING FROM 10 TO 30oC) FOR THE ADULT-PLANT TESTS</t>
  </si>
  <si>
    <r>
      <t>STRIPE RUST INFECTION TYPE (IT</t>
    </r>
    <r>
      <rPr>
        <b/>
        <vertAlign val="superscript"/>
        <sz val="12"/>
        <rFont val="Arial"/>
        <family val="2"/>
      </rPr>
      <t>a</t>
    </r>
    <r>
      <rPr>
        <b/>
        <sz val="12"/>
        <rFont val="Arial"/>
        <family val="2"/>
      </rPr>
      <t xml:space="preserve">) AND SEVERITY (%) ON CULTIVARS AND LINES IN THE WINTER HARD WHEAT DISEASE NURSERY </t>
    </r>
  </si>
  <si>
    <r>
      <t xml:space="preserve">Mt.Vernon, WA </t>
    </r>
    <r>
      <rPr>
        <b/>
        <vertAlign val="superscript"/>
        <sz val="12"/>
        <color rgb="FF000000"/>
        <rFont val="Arial"/>
        <family val="2"/>
      </rPr>
      <t>b</t>
    </r>
  </si>
  <si>
    <r>
      <t>Summary</t>
    </r>
    <r>
      <rPr>
        <b/>
        <vertAlign val="superscript"/>
        <sz val="12"/>
        <color indexed="8"/>
        <rFont val="Arial"/>
        <family val="2"/>
      </rPr>
      <t>c</t>
    </r>
  </si>
  <si>
    <r>
      <t>rating</t>
    </r>
    <r>
      <rPr>
        <b/>
        <vertAlign val="superscript"/>
        <sz val="12"/>
        <color indexed="8"/>
        <rFont val="Arial"/>
        <family val="2"/>
      </rPr>
      <t>d</t>
    </r>
  </si>
  <si>
    <r>
      <t>resistance</t>
    </r>
    <r>
      <rPr>
        <b/>
        <vertAlign val="superscript"/>
        <sz val="12"/>
        <color indexed="8"/>
        <rFont val="Arial"/>
        <family val="2"/>
      </rPr>
      <t>e</t>
    </r>
  </si>
  <si>
    <r>
      <rPr>
        <vertAlign val="superscript"/>
        <sz val="12"/>
        <color indexed="8"/>
        <rFont val="Arial"/>
        <family val="2"/>
      </rPr>
      <t>a</t>
    </r>
    <r>
      <rPr>
        <sz val="12"/>
        <color indexed="8"/>
        <rFont val="Arial"/>
        <family val="2"/>
      </rPr>
      <t xml:space="preserve"> Infection Type (IT) was recorded based on the 0-9 scale with ITs 8 and 9 combined as 8 (the most susceptible reaction) in field data.  Generally</t>
    </r>
  </si>
  <si>
    <r>
      <rPr>
        <vertAlign val="superscript"/>
        <sz val="12"/>
        <color indexed="8"/>
        <rFont val="Arial"/>
        <family val="2"/>
      </rPr>
      <t>b</t>
    </r>
    <r>
      <rPr>
        <sz val="12"/>
        <color indexed="8"/>
        <rFont val="Arial"/>
        <family val="2"/>
      </rPr>
      <t xml:space="preserve"> Entries with a high IT in the first note, but a low IT in the second note at Mt. Vernon (LOC 05) may indicate that they have high-temperature, adult-plant </t>
    </r>
  </si>
  <si>
    <r>
      <rPr>
        <vertAlign val="superscript"/>
        <sz val="12"/>
        <color indexed="8"/>
        <rFont val="Arial"/>
        <family val="2"/>
      </rPr>
      <t>c</t>
    </r>
    <r>
      <rPr>
        <sz val="12"/>
        <color indexed="8"/>
        <rFont val="Arial"/>
        <family val="2"/>
      </rPr>
      <t xml:space="preserve"> R = resistant, MR = moderately resistant, MS = moderately susceptible, and S =susceptible.</t>
    </r>
  </si>
  <si>
    <r>
      <rPr>
        <vertAlign val="superscript"/>
        <sz val="12"/>
        <color indexed="8"/>
        <rFont val="Arial"/>
        <family val="2"/>
      </rPr>
      <t>d</t>
    </r>
    <r>
      <rPr>
        <sz val="12"/>
        <color indexed="8"/>
        <rFont val="Arial"/>
        <family val="2"/>
      </rPr>
      <t xml:space="preserve"> 1 = most resistant and 9 most susceptible.</t>
    </r>
  </si>
  <si>
    <r>
      <rPr>
        <vertAlign val="superscript"/>
        <sz val="12"/>
        <rFont val="Arial"/>
        <family val="2"/>
      </rPr>
      <t>e</t>
    </r>
    <r>
      <rPr>
        <sz val="12"/>
        <rFont val="Arial"/>
        <family val="2"/>
      </rPr>
      <t xml:space="preserve">  The high-temperature adult-plant (HTAP) resistance data were based on greenhouse tests. Unknown = Whether the entry has HTAP resistance or not </t>
    </r>
  </si>
  <si>
    <r>
      <t>Seedling Tests</t>
    </r>
    <r>
      <rPr>
        <b/>
        <vertAlign val="superscript"/>
        <sz val="12"/>
        <rFont val="Arial"/>
        <family val="2"/>
      </rPr>
      <t>b</t>
    </r>
  </si>
  <si>
    <r>
      <t>HTAP</t>
    </r>
    <r>
      <rPr>
        <b/>
        <vertAlign val="superscript"/>
        <sz val="12"/>
        <rFont val="Arial"/>
        <family val="2"/>
      </rPr>
      <t>c</t>
    </r>
  </si>
  <si>
    <t>(10-30°C)</t>
  </si>
  <si>
    <t>(4-20°C)</t>
  </si>
  <si>
    <r>
      <t>Infection type produced by PST races</t>
    </r>
    <r>
      <rPr>
        <b/>
        <vertAlign val="superscript"/>
        <sz val="12"/>
        <rFont val="Arial"/>
        <family val="2"/>
      </rPr>
      <t>a</t>
    </r>
  </si>
  <si>
    <r>
      <t>Adult-plant Tests</t>
    </r>
    <r>
      <rPr>
        <b/>
        <vertAlign val="superscript"/>
        <sz val="12"/>
        <rFont val="Arial"/>
        <family val="2"/>
      </rPr>
      <t>b</t>
    </r>
  </si>
  <si>
    <t>Goehner, NE</t>
  </si>
  <si>
    <r>
      <t>Greenville, TX</t>
    </r>
    <r>
      <rPr>
        <b/>
        <vertAlign val="superscript"/>
        <sz val="12"/>
        <rFont val="Arial"/>
        <family val="2"/>
      </rPr>
      <t>1</t>
    </r>
  </si>
  <si>
    <r>
      <t>Chillicothe, TX</t>
    </r>
    <r>
      <rPr>
        <b/>
        <vertAlign val="superscript"/>
        <sz val="12"/>
        <rFont val="Arial"/>
        <family val="2"/>
      </rPr>
      <t>2</t>
    </r>
  </si>
  <si>
    <r>
      <rPr>
        <sz val="12"/>
        <rFont val="Arial"/>
        <family val="2"/>
      </rPr>
      <t>Hailed Out</t>
    </r>
    <r>
      <rPr>
        <vertAlign val="superscript"/>
        <sz val="12"/>
        <rFont val="Arial"/>
        <family val="2"/>
      </rPr>
      <t xml:space="preserve"> 2 </t>
    </r>
  </si>
  <si>
    <t xml:space="preserve"> </t>
  </si>
  <si>
    <r>
      <t>Not Planted</t>
    </r>
    <r>
      <rPr>
        <vertAlign val="superscript"/>
        <sz val="12"/>
        <rFont val="Arial"/>
        <family val="2"/>
      </rPr>
      <t xml:space="preserve"> 1</t>
    </r>
  </si>
  <si>
    <r>
      <t>Tipton, OK</t>
    </r>
    <r>
      <rPr>
        <b/>
        <vertAlign val="superscript"/>
        <sz val="12"/>
        <rFont val="Arial"/>
        <family val="2"/>
      </rPr>
      <t>3</t>
    </r>
  </si>
  <si>
    <r>
      <rPr>
        <sz val="12"/>
        <rFont val="Arial"/>
        <family val="2"/>
      </rPr>
      <t>Optimum N</t>
    </r>
    <r>
      <rPr>
        <vertAlign val="superscript"/>
        <sz val="12"/>
        <rFont val="Arial"/>
        <family val="2"/>
      </rPr>
      <t xml:space="preserve"> 3 </t>
    </r>
  </si>
  <si>
    <t>Hutchinson, KS</t>
  </si>
  <si>
    <t>NDSU, Williston Branch Station –  G. Pradhan, M. Miller, C. Wahlstrom</t>
  </si>
  <si>
    <t>A. Bray, Chesterfield, MO</t>
  </si>
  <si>
    <t>J. Yates, St. Louis, MO</t>
  </si>
  <si>
    <r>
      <t>r</t>
    </r>
    <r>
      <rPr>
        <b/>
        <vertAlign val="superscript"/>
        <sz val="12"/>
        <rFont val="Arial"/>
        <family val="2"/>
      </rPr>
      <t>2</t>
    </r>
  </si>
  <si>
    <t>Regression Coef. (b)</t>
  </si>
  <si>
    <t>Overall Average (kg/ha)</t>
  </si>
  <si>
    <t xml:space="preserve">Grain Yield </t>
  </si>
  <si>
    <t>Table 9.  Stability Analysis of 2020 SRPN Entries.</t>
  </si>
  <si>
    <t>Overall SRPN</t>
  </si>
  <si>
    <t>Texas</t>
  </si>
  <si>
    <t>Oklahoma</t>
  </si>
  <si>
    <t>Kansas</t>
  </si>
  <si>
    <t>Colorado</t>
  </si>
  <si>
    <t>Nebraska</t>
  </si>
  <si>
    <t>South Dakota</t>
  </si>
  <si>
    <t>Southeast*</t>
  </si>
  <si>
    <r>
      <t xml:space="preserve">Northwest </t>
    </r>
    <r>
      <rPr>
        <b/>
        <vertAlign val="superscript"/>
        <sz val="12"/>
        <rFont val="Arial"/>
        <family val="2"/>
      </rPr>
      <t>*2</t>
    </r>
  </si>
  <si>
    <r>
      <t xml:space="preserve">Southwest </t>
    </r>
    <r>
      <rPr>
        <b/>
        <vertAlign val="superscript"/>
        <sz val="12"/>
        <rFont val="Arial"/>
        <family val="2"/>
      </rPr>
      <t>*3</t>
    </r>
  </si>
  <si>
    <r>
      <t xml:space="preserve">Central South Dakota </t>
    </r>
    <r>
      <rPr>
        <b/>
        <vertAlign val="superscript"/>
        <sz val="12"/>
        <rFont val="Arial"/>
        <family val="2"/>
      </rPr>
      <t>*4</t>
    </r>
  </si>
  <si>
    <r>
      <t xml:space="preserve">Northeast </t>
    </r>
    <r>
      <rPr>
        <b/>
        <vertAlign val="superscript"/>
        <sz val="12"/>
        <rFont val="Arial"/>
        <family val="2"/>
      </rPr>
      <t>*5</t>
    </r>
  </si>
  <si>
    <t>* Locations with significant factor loadings to multiple zones were inlcuded in each.</t>
  </si>
  <si>
    <t>Bushland, TX (Dry) *3</t>
  </si>
  <si>
    <t>Bushland, TX (Irr.)</t>
  </si>
  <si>
    <t>Tipton, OK</t>
  </si>
  <si>
    <t>Goodwell, OK (Irr.)</t>
  </si>
  <si>
    <t>Table 5.  Mean and l.s.d. for Grain Yields of 50 Entries in the 2020 SRPN, by State and Production Zone (kg/ha).</t>
  </si>
  <si>
    <t>Grain Volume Weight</t>
  </si>
  <si>
    <t>Heading Date</t>
  </si>
  <si>
    <t>Plant Height</t>
  </si>
  <si>
    <t>(kg/ha)</t>
  </si>
  <si>
    <t>(kg/hl)</t>
  </si>
  <si>
    <t>(DOY)</t>
  </si>
  <si>
    <t>(cm)</t>
  </si>
  <si>
    <t>Table 3. Agronomic Summary of 2020 Southern Regional Performance Nursery.</t>
  </si>
  <si>
    <t>Locations with 3 reps</t>
  </si>
  <si>
    <t>All multi-rep locations</t>
  </si>
  <si>
    <t>Table 2. The 2020 Southern Regional Performance Nursery (SRPN) Entries.</t>
  </si>
  <si>
    <t>Source</t>
  </si>
  <si>
    <r>
      <t xml:space="preserve">
AST1
</t>
    </r>
    <r>
      <rPr>
        <b/>
        <sz val="10"/>
        <rFont val="Arial"/>
        <family val="2"/>
      </rPr>
      <t>2-22-20</t>
    </r>
  </si>
  <si>
    <r>
      <t xml:space="preserve">
AST2
</t>
    </r>
    <r>
      <rPr>
        <b/>
        <sz val="10"/>
        <rFont val="Arial"/>
        <family val="2"/>
      </rPr>
      <t>4-28-20</t>
    </r>
  </si>
  <si>
    <r>
      <t xml:space="preserve">
AST3
</t>
    </r>
    <r>
      <rPr>
        <b/>
        <sz val="10"/>
        <rFont val="Arial"/>
        <family val="2"/>
      </rPr>
      <t>5-17-20</t>
    </r>
  </si>
  <si>
    <t>ARS-KS</t>
  </si>
  <si>
    <t>KSU-Man</t>
  </si>
  <si>
    <t>Notes:</t>
  </si>
  <si>
    <t>Index of Tables in the 2020 Southern Regional Performance Nursery</t>
  </si>
  <si>
    <r>
      <t xml:space="preserve">Dakota Lakes, SD </t>
    </r>
    <r>
      <rPr>
        <vertAlign val="superscript"/>
        <sz val="12"/>
        <rFont val="Arial"/>
        <family val="2"/>
      </rPr>
      <t>*4</t>
    </r>
  </si>
  <si>
    <r>
      <t xml:space="preserve">Hutchinson, KS </t>
    </r>
    <r>
      <rPr>
        <vertAlign val="superscript"/>
        <sz val="12"/>
        <rFont val="Arial"/>
        <family val="2"/>
      </rPr>
      <t>*5</t>
    </r>
  </si>
  <si>
    <r>
      <t xml:space="preserve">Colby, KS </t>
    </r>
    <r>
      <rPr>
        <vertAlign val="superscript"/>
        <sz val="12"/>
        <rFont val="Arial"/>
        <family val="2"/>
      </rPr>
      <t>*2</t>
    </r>
  </si>
  <si>
    <t>Lahoma, OK *</t>
  </si>
  <si>
    <r>
      <t>Hutchinson, KS</t>
    </r>
    <r>
      <rPr>
        <b/>
        <vertAlign val="superscript"/>
        <sz val="12"/>
        <rFont val="Arial"/>
        <family val="2"/>
      </rPr>
      <t>4</t>
    </r>
  </si>
  <si>
    <r>
      <t>Treated with fungicide</t>
    </r>
    <r>
      <rPr>
        <vertAlign val="superscript"/>
        <sz val="12"/>
        <rFont val="Arial"/>
        <family val="2"/>
      </rPr>
      <t>4</t>
    </r>
  </si>
  <si>
    <r>
      <t>Abandoned due to freeze damage</t>
    </r>
    <r>
      <rPr>
        <vertAlign val="superscript"/>
        <sz val="12"/>
        <rFont val="Arial"/>
        <family val="2"/>
      </rPr>
      <t>5</t>
    </r>
  </si>
  <si>
    <r>
      <t>Manhattan, KS</t>
    </r>
    <r>
      <rPr>
        <b/>
        <vertAlign val="superscript"/>
        <sz val="12"/>
        <rFont val="Arial"/>
        <family val="2"/>
      </rPr>
      <t>5</t>
    </r>
  </si>
  <si>
    <r>
      <t>Abandoned due to extreme drought</t>
    </r>
    <r>
      <rPr>
        <vertAlign val="superscript"/>
        <sz val="12"/>
        <rFont val="Arial"/>
        <family val="2"/>
      </rPr>
      <t>6</t>
    </r>
  </si>
  <si>
    <r>
      <t>Garden City, KS</t>
    </r>
    <r>
      <rPr>
        <b/>
        <vertAlign val="superscript"/>
        <sz val="12"/>
        <rFont val="Arial"/>
        <family val="2"/>
      </rPr>
      <t>6</t>
    </r>
  </si>
  <si>
    <t>1=No damage 9=Severe damage</t>
  </si>
  <si>
    <t>0-6, in which 0 indicates spring-like winter dormancy retention, and 6 indicates very strong dormancy retention or late greenup and pseudostem development</t>
  </si>
  <si>
    <t>Dormancy release</t>
  </si>
  <si>
    <r>
      <t>Walsh, CO</t>
    </r>
    <r>
      <rPr>
        <b/>
        <vertAlign val="superscript"/>
        <sz val="12"/>
        <rFont val="Arial"/>
        <family val="2"/>
      </rPr>
      <t>7</t>
    </r>
  </si>
  <si>
    <r>
      <t>No fall emergence</t>
    </r>
    <r>
      <rPr>
        <vertAlign val="superscript"/>
        <sz val="12"/>
        <rFont val="Arial"/>
        <family val="2"/>
      </rPr>
      <t>7</t>
    </r>
  </si>
  <si>
    <r>
      <t>Goehner, NE</t>
    </r>
    <r>
      <rPr>
        <b/>
        <vertAlign val="superscript"/>
        <sz val="12"/>
        <rFont val="Arial"/>
        <family val="2"/>
      </rPr>
      <t>8</t>
    </r>
  </si>
  <si>
    <r>
      <t>Nexicor fungicide at Flag Leaf (5/15/2020).                 Caramba at flowering (First Week of June 2020 – between 2nd and 5th)</t>
    </r>
    <r>
      <rPr>
        <vertAlign val="superscript"/>
        <sz val="12"/>
        <rFont val="Arial"/>
        <family val="2"/>
      </rPr>
      <t>8</t>
    </r>
  </si>
  <si>
    <t>YR</t>
  </si>
  <si>
    <t>SR</t>
  </si>
  <si>
    <t>COMMENTS</t>
  </si>
  <si>
    <t>MSS</t>
  </si>
  <si>
    <t>Stem elongation</t>
  </si>
  <si>
    <t>Flowering</t>
  </si>
  <si>
    <t>M</t>
  </si>
  <si>
    <t>Dry</t>
  </si>
  <si>
    <t>MRMS</t>
  </si>
  <si>
    <t>Late/flowering</t>
  </si>
  <si>
    <t>Jagger</t>
  </si>
  <si>
    <t>DRY</t>
  </si>
  <si>
    <t>Dry/heads with fusarium blight</t>
  </si>
  <si>
    <t>Interpretation  of disease notes</t>
  </si>
  <si>
    <t>Disease severity: scored on a 0-100 scale</t>
  </si>
  <si>
    <t>Infection types: R,RMR,M,MS,MSS,S</t>
  </si>
  <si>
    <t>Trace types(Odd pustules): TR,TMR,TMS,TS</t>
  </si>
  <si>
    <t>0- Immune (No flecking)</t>
  </si>
  <si>
    <t xml:space="preserve">R-Resistant reaction with some flecking </t>
  </si>
  <si>
    <t>MR- Moderately resistant with tiny pustule surrounded by chlorotic/necrotic halo)</t>
  </si>
  <si>
    <t>RMR- Resistant reaction with R and MR infections</t>
  </si>
  <si>
    <t>MS- Moderately susceptible with medium sized pustules with chlorotic patches</t>
  </si>
  <si>
    <t>M (MR-MS) Intermediate having both MR and MS type of infections</t>
  </si>
  <si>
    <t>MSS -Moderately susceptible to susceptible type</t>
  </si>
  <si>
    <t>S-susceptible infection wit large freely erupting pustules with out chlorosis</t>
  </si>
  <si>
    <t>MISSING- No germination, no seeds</t>
  </si>
  <si>
    <t>DEAD-Killed by Yellow rust</t>
  </si>
  <si>
    <t>LATE- Winter types/ photoperiod issues</t>
  </si>
  <si>
    <t>BYDV- Barley yellow dwarf virus</t>
  </si>
  <si>
    <t>YRS- Yellow rust susceptible</t>
  </si>
  <si>
    <t>PBC-Pseudo black chaff</t>
  </si>
  <si>
    <t>Wintery-Grassy clump</t>
  </si>
  <si>
    <t>TTKTT+Sr8155B1 (Virulence to Sr24, Srtmp and Sr8155B1</t>
  </si>
  <si>
    <t>TTTTF (low on Sr24 and Sr31)</t>
  </si>
  <si>
    <t>Yellow rust races in the Nursery</t>
  </si>
  <si>
    <t>We have mainly mixed of two genetic groups; PstS11 (Afghanistan 2012) and PstS1/PstS2.</t>
  </si>
  <si>
    <t>Group PstS11 contain only one race with virulence for genes Yr2,4,6,7,8,17,27,32</t>
  </si>
  <si>
    <t>Group PstS1/PstS2-have different races with virulence on Yr1, Yr3, Yr10, Yr17, Yr24, Yr27, and their combinations.</t>
  </si>
  <si>
    <t>"."= No data</t>
  </si>
  <si>
    <t>Kenya Main Season Wheat</t>
  </si>
  <si>
    <t>Table 21.  Wheat Blast screening results for 2020 SRPN entries</t>
  </si>
  <si>
    <t>Greenhouse evaluation for Wheat blast Spike Resistance</t>
  </si>
  <si>
    <t>Severity*</t>
  </si>
  <si>
    <t>SD</t>
  </si>
  <si>
    <t>SEM</t>
  </si>
  <si>
    <t>Incidence**</t>
  </si>
  <si>
    <t xml:space="preserve">Count </t>
  </si>
  <si>
    <t xml:space="preserve">Min </t>
  </si>
  <si>
    <t xml:space="preserve">Max </t>
  </si>
  <si>
    <t>2NS/2AS</t>
  </si>
  <si>
    <t>Everest CK (S)</t>
  </si>
  <si>
    <t>Jagalene CK (R)</t>
  </si>
  <si>
    <r>
      <t xml:space="preserve">* </t>
    </r>
    <r>
      <rPr>
        <b/>
        <sz val="12"/>
        <rFont val="Arial"/>
        <family val="2"/>
      </rPr>
      <t>Severity</t>
    </r>
    <r>
      <rPr>
        <sz val="12"/>
        <rFont val="Arial"/>
        <family val="2"/>
      </rPr>
      <t>: Average infected florets per spike</t>
    </r>
  </si>
  <si>
    <r>
      <t xml:space="preserve">** </t>
    </r>
    <r>
      <rPr>
        <b/>
        <sz val="12"/>
        <rFont val="Arial"/>
        <family val="2"/>
      </rPr>
      <t xml:space="preserve">Incidence: </t>
    </r>
    <r>
      <rPr>
        <sz val="12"/>
        <rFont val="Arial"/>
        <family val="2"/>
      </rPr>
      <t>Proportion of infected heads per Entry</t>
    </r>
  </si>
  <si>
    <r>
      <t>Notes:</t>
    </r>
    <r>
      <rPr>
        <sz val="12"/>
        <rFont val="Arial"/>
        <family val="2"/>
      </rPr>
      <t xml:space="preserve"> Wheat spikes inoculated at 20,000 conidia /ml with Bolivian</t>
    </r>
    <r>
      <rPr>
        <i/>
        <sz val="12"/>
        <rFont val="Arial"/>
        <family val="2"/>
      </rPr>
      <t xml:space="preserve"> MoT </t>
    </r>
    <r>
      <rPr>
        <sz val="12"/>
        <rFont val="Arial"/>
        <family val="2"/>
      </rPr>
      <t>isolate, B-71.</t>
    </r>
  </si>
  <si>
    <t>Spikes ranked by proportion of florets/spike infected then averged for 10 spikes per entry</t>
  </si>
  <si>
    <t>Inoculations conduced at the ARS Biosafety Level-3 Containment Facility, Fort Detrick MD</t>
  </si>
  <si>
    <t>Table 21. Wheat Blast Screening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</si>
</sst>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m/d/yy;@"/>
    <numFmt numFmtId="166" formatCode="m/d;@"/>
    <numFmt numFmtId="167" formatCode="mm/dd/yy;@"/>
    <numFmt numFmtId="168" formatCode="0.000"/>
  </numFmts>
  <fonts count="46"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color indexed="8"/>
      <name val="Arial"/>
      <family val="2"/>
    </font>
    <font>
      <sz val="12"/>
      <name val="Arial"/>
      <family val="2"/>
    </font>
    <font>
      <sz val="12"/>
      <color indexed="8"/>
      <name val="Arial"/>
      <family val="2"/>
    </font>
    <font>
      <sz val="12"/>
      <color indexed="8"/>
      <name val="Arial"/>
      <family val="2"/>
    </font>
    <font>
      <sz val="10"/>
      <color theme="1"/>
      <name val="Arial"/>
      <family val="2"/>
    </font>
    <font>
      <sz val="10"/>
      <color theme="1"/>
      <name val="Times New Roman"/>
      <family val="2"/>
    </font>
    <font>
      <sz val="12"/>
      <color theme="1"/>
      <name val="Arial"/>
      <family val="2"/>
    </font>
    <font>
      <b/>
      <sz val="12"/>
      <color theme="1"/>
      <name val="Arial"/>
      <family val="2"/>
    </font>
    <font>
      <b/>
      <sz val="12"/>
      <name val="Arial"/>
      <family val="2"/>
    </font>
    <font>
      <sz val="10"/>
      <name val="MS Sans Serif"/>
      <family val="2"/>
    </font>
    <font>
      <strike/>
      <sz val="12"/>
      <name val="Arial"/>
      <family val="2"/>
    </font>
    <font>
      <strike/>
      <sz val="10"/>
      <name val="Arial"/>
      <family val="2"/>
    </font>
    <font>
      <sz val="11"/>
      <color theme="1"/>
      <name val="Calibri"/>
      <family val="2"/>
      <scheme val="minor"/>
    </font>
    <font>
      <sz val="11"/>
      <name val="Arial"/>
      <family val="2"/>
    </font>
    <font>
      <vertAlign val="superscript"/>
      <sz val="12"/>
      <name val="Arial"/>
      <family val="2"/>
    </font>
    <font>
      <sz val="12"/>
      <color rgb="FF000000"/>
      <name val="Arial"/>
      <family val="2"/>
    </font>
    <font>
      <b/>
      <vertAlign val="superscript"/>
      <sz val="12"/>
      <name val="Arial"/>
      <family val="2"/>
    </font>
    <font>
      <sz val="12"/>
      <color rgb="FFFF0000"/>
      <name val="Arial"/>
      <family val="2"/>
    </font>
    <font>
      <b/>
      <sz val="12"/>
      <color rgb="FFFF0000"/>
      <name val="Arial"/>
      <family val="2"/>
    </font>
    <font>
      <b/>
      <sz val="12"/>
      <color indexed="10"/>
      <name val="Arial"/>
      <family val="2"/>
    </font>
    <font>
      <i/>
      <sz val="12"/>
      <name val="Arial"/>
      <family val="2"/>
    </font>
    <font>
      <b/>
      <sz val="12"/>
      <color indexed="8"/>
      <name val="Arial"/>
      <family val="2"/>
    </font>
    <font>
      <b/>
      <sz val="10"/>
      <name val="Arial"/>
      <family val="2"/>
    </font>
    <font>
      <sz val="10"/>
      <color theme="1"/>
      <name val="Calibri"/>
      <family val="2"/>
      <scheme val="minor"/>
    </font>
    <font>
      <b/>
      <sz val="12"/>
      <color rgb="FF00B050"/>
      <name val="Arial"/>
      <family val="2"/>
    </font>
    <font>
      <b/>
      <vertAlign val="superscript"/>
      <sz val="12"/>
      <color rgb="FF000000"/>
      <name val="Arial"/>
      <family val="2"/>
    </font>
    <font>
      <b/>
      <vertAlign val="superscript"/>
      <sz val="12"/>
      <color indexed="8"/>
      <name val="Arial"/>
      <family val="2"/>
    </font>
    <font>
      <vertAlign val="superscript"/>
      <sz val="12"/>
      <color indexed="8"/>
      <name val="Arial"/>
      <family val="2"/>
    </font>
    <font>
      <sz val="10"/>
      <name val="System"/>
      <family val="2"/>
    </font>
    <font>
      <sz val="10"/>
      <color rgb="FFFF0000"/>
      <name val="Arial"/>
      <family val="2"/>
    </font>
    <font>
      <sz val="9"/>
      <color theme="1"/>
      <name val="Arial"/>
      <family val="2"/>
    </font>
    <font>
      <sz val="9"/>
      <name val="Arial"/>
      <family val="2"/>
    </font>
    <font>
      <sz val="12"/>
      <color theme="5" tint="-0.249977111117893"/>
      <name val="Arial"/>
      <family val="2"/>
    </font>
  </fonts>
  <fills count="2">
    <fill>
      <patternFill patternType="none"/>
    </fill>
    <fill>
      <patternFill patternType="gray125"/>
    </fill>
  </fills>
  <borders count="7">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s>
  <cellStyleXfs count="38">
    <xf numFmtId="0" fontId="0" fillId="0" borderId="0"/>
    <xf numFmtId="0" fontId="12" fillId="0" borderId="0"/>
    <xf numFmtId="0" fontId="17" fillId="0" borderId="0"/>
    <xf numFmtId="0" fontId="12" fillId="0" borderId="0"/>
    <xf numFmtId="0" fontId="12" fillId="0" borderId="0"/>
    <xf numFmtId="0" fontId="14" fillId="0" borderId="0"/>
    <xf numFmtId="0" fontId="18" fillId="0" borderId="0"/>
    <xf numFmtId="0" fontId="18" fillId="0" borderId="0"/>
    <xf numFmtId="0" fontId="13" fillId="0" borderId="0"/>
    <xf numFmtId="0" fontId="12" fillId="0" borderId="0"/>
    <xf numFmtId="0" fontId="12" fillId="0" borderId="0"/>
    <xf numFmtId="0" fontId="22" fillId="0" borderId="0"/>
    <xf numFmtId="0" fontId="22" fillId="0" borderId="0"/>
    <xf numFmtId="0" fontId="12" fillId="0" borderId="0"/>
    <xf numFmtId="0" fontId="12" fillId="0" borderId="0"/>
    <xf numFmtId="0" fontId="25" fillId="0" borderId="0"/>
    <xf numFmtId="0" fontId="12" fillId="0" borderId="0"/>
    <xf numFmtId="0" fontId="25" fillId="0" borderId="0"/>
    <xf numFmtId="0" fontId="12" fillId="0" borderId="0"/>
    <xf numFmtId="0" fontId="25"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13" fillId="0" borderId="0"/>
    <xf numFmtId="0" fontId="25" fillId="0" borderId="0"/>
    <xf numFmtId="0" fontId="25" fillId="0" borderId="0"/>
    <xf numFmtId="0" fontId="12" fillId="0" borderId="0"/>
    <xf numFmtId="0" fontId="25" fillId="0" borderId="0"/>
    <xf numFmtId="0" fontId="12" fillId="0" borderId="0"/>
    <xf numFmtId="0" fontId="36" fillId="0" borderId="0"/>
    <xf numFmtId="0" fontId="41" fillId="0" borderId="0"/>
    <xf numFmtId="0" fontId="25" fillId="0" borderId="0"/>
    <xf numFmtId="0" fontId="25" fillId="0" borderId="0"/>
    <xf numFmtId="0" fontId="12" fillId="0" borderId="0"/>
  </cellStyleXfs>
  <cellXfs count="557">
    <xf numFmtId="0" fontId="0" fillId="0" borderId="0" xfId="0"/>
    <xf numFmtId="0" fontId="14" fillId="0" borderId="0" xfId="1" applyFont="1" applyBorder="1" applyAlignment="1">
      <alignment horizontal="center"/>
    </xf>
    <xf numFmtId="0" fontId="14" fillId="0" borderId="0" xfId="1" applyFont="1" applyFill="1" applyAlignment="1"/>
    <xf numFmtId="0" fontId="14" fillId="0" borderId="0" xfId="1" applyFont="1" applyFill="1" applyBorder="1"/>
    <xf numFmtId="0" fontId="14" fillId="0" borderId="0" xfId="1" applyFont="1" applyBorder="1"/>
    <xf numFmtId="0" fontId="14" fillId="0" borderId="0" xfId="1" applyFont="1"/>
    <xf numFmtId="49" fontId="14" fillId="0" borderId="0" xfId="1" applyNumberFormat="1" applyFont="1" applyBorder="1"/>
    <xf numFmtId="0" fontId="14" fillId="0" borderId="0" xfId="1" applyFont="1" applyAlignment="1">
      <alignment horizontal="center"/>
    </xf>
    <xf numFmtId="0" fontId="14" fillId="0" borderId="0" xfId="1" applyFont="1" applyAlignment="1"/>
    <xf numFmtId="0" fontId="14" fillId="0" borderId="0" xfId="1" applyFont="1" applyAlignment="1">
      <alignment horizontal="left"/>
    </xf>
    <xf numFmtId="0" fontId="14" fillId="0" borderId="0" xfId="1" applyFont="1" applyBorder="1" applyAlignment="1"/>
    <xf numFmtId="0" fontId="14" fillId="0" borderId="0" xfId="0" applyFont="1" applyAlignment="1">
      <alignment horizontal="center"/>
    </xf>
    <xf numFmtId="0" fontId="14" fillId="0" borderId="0" xfId="0" applyFont="1" applyAlignment="1">
      <alignment horizontal="left" wrapText="1"/>
    </xf>
    <xf numFmtId="0" fontId="14" fillId="0" borderId="0" xfId="0" applyFont="1"/>
    <xf numFmtId="0" fontId="14" fillId="0" borderId="0" xfId="0" applyFont="1" applyAlignment="1">
      <alignment horizontal="left"/>
    </xf>
    <xf numFmtId="0" fontId="14" fillId="0" borderId="0" xfId="0" applyFont="1" applyBorder="1" applyAlignment="1">
      <alignment horizontal="center"/>
    </xf>
    <xf numFmtId="0" fontId="14" fillId="0" borderId="0" xfId="0" applyFont="1" applyBorder="1"/>
    <xf numFmtId="0" fontId="14" fillId="0" borderId="0" xfId="0" applyFont="1" applyBorder="1" applyAlignment="1">
      <alignment horizontal="left" wrapText="1"/>
    </xf>
    <xf numFmtId="0" fontId="14" fillId="0" borderId="0" xfId="0" applyFont="1" applyFill="1" applyBorder="1"/>
    <xf numFmtId="0" fontId="14" fillId="0" borderId="0" xfId="0" applyFont="1" applyFill="1" applyBorder="1" applyAlignment="1">
      <alignment horizontal="left" wrapText="1"/>
    </xf>
    <xf numFmtId="0" fontId="14" fillId="0" borderId="0" xfId="0" applyFont="1" applyAlignment="1">
      <alignment wrapText="1"/>
    </xf>
    <xf numFmtId="0" fontId="14" fillId="0" borderId="0" xfId="0" applyFont="1" applyBorder="1" applyAlignment="1">
      <alignment wrapText="1"/>
    </xf>
    <xf numFmtId="0" fontId="14" fillId="0" borderId="0" xfId="1" applyFont="1" applyBorder="1" applyAlignment="1">
      <alignment horizontal="left"/>
    </xf>
    <xf numFmtId="0" fontId="19" fillId="0" borderId="0" xfId="0" applyFont="1" applyBorder="1" applyAlignment="1">
      <alignment vertical="center"/>
    </xf>
    <xf numFmtId="0" fontId="19" fillId="0" borderId="0" xfId="0" applyFont="1" applyFill="1" applyBorder="1"/>
    <xf numFmtId="0" fontId="14" fillId="0" borderId="0" xfId="0" applyFont="1" applyFill="1" applyAlignment="1">
      <alignment horizontal="left"/>
    </xf>
    <xf numFmtId="0" fontId="14" fillId="0" borderId="0" xfId="1" applyFont="1" applyFill="1" applyBorder="1" applyAlignment="1"/>
    <xf numFmtId="0" fontId="14" fillId="0" borderId="0" xfId="1" applyFont="1" applyAlignment="1">
      <alignment horizontal="left" wrapText="1"/>
    </xf>
    <xf numFmtId="0" fontId="15" fillId="0" borderId="1" xfId="8" applyFont="1" applyBorder="1" applyAlignment="1">
      <alignment shrinkToFit="1"/>
    </xf>
    <xf numFmtId="0" fontId="15" fillId="0" borderId="2" xfId="8" applyFont="1" applyBorder="1" applyAlignment="1">
      <alignment shrinkToFit="1"/>
    </xf>
    <xf numFmtId="0" fontId="11" fillId="0" borderId="0" xfId="0" applyFont="1" applyBorder="1" applyAlignment="1">
      <alignment horizontal="center"/>
    </xf>
    <xf numFmtId="0" fontId="11" fillId="0" borderId="0" xfId="0" applyFont="1" applyBorder="1"/>
    <xf numFmtId="0" fontId="11" fillId="0" borderId="0" xfId="0" applyFont="1" applyBorder="1" applyAlignment="1">
      <alignment horizontal="left"/>
    </xf>
    <xf numFmtId="0" fontId="20" fillId="0" borderId="0" xfId="0" applyFont="1" applyBorder="1" applyAlignment="1">
      <alignment horizontal="center" wrapText="1"/>
    </xf>
    <xf numFmtId="0" fontId="20" fillId="0" borderId="0" xfId="0" applyFont="1" applyBorder="1" applyAlignment="1">
      <alignment horizontal="left" wrapText="1"/>
    </xf>
    <xf numFmtId="0" fontId="20" fillId="0" borderId="0" xfId="0" applyFont="1" applyBorder="1" applyAlignment="1">
      <alignment wrapText="1"/>
    </xf>
    <xf numFmtId="0" fontId="21" fillId="0" borderId="0" xfId="0" applyFont="1" applyAlignment="1">
      <alignment horizontal="left"/>
    </xf>
    <xf numFmtId="0" fontId="21" fillId="0" borderId="3" xfId="0" applyFont="1" applyBorder="1" applyAlignment="1">
      <alignment horizontal="center" wrapText="1"/>
    </xf>
    <xf numFmtId="0" fontId="21" fillId="0" borderId="3" xfId="0" applyFont="1" applyBorder="1" applyAlignment="1">
      <alignment horizontal="left" wrapText="1"/>
    </xf>
    <xf numFmtId="0" fontId="14" fillId="0" borderId="4" xfId="0" applyFont="1" applyBorder="1" applyAlignment="1">
      <alignment horizontal="center"/>
    </xf>
    <xf numFmtId="0" fontId="0" fillId="0" borderId="3" xfId="0" applyBorder="1"/>
    <xf numFmtId="0" fontId="10" fillId="0" borderId="0" xfId="0" applyFont="1" applyAlignment="1">
      <alignment vertical="center"/>
    </xf>
    <xf numFmtId="0" fontId="10" fillId="0" borderId="0" xfId="0" applyFont="1"/>
    <xf numFmtId="49" fontId="14" fillId="0" borderId="0" xfId="1" applyNumberFormat="1" applyFont="1"/>
    <xf numFmtId="0" fontId="14" fillId="0" borderId="4" xfId="0" applyFont="1" applyBorder="1" applyAlignment="1">
      <alignment wrapText="1"/>
    </xf>
    <xf numFmtId="0" fontId="0" fillId="0" borderId="4" xfId="0" applyBorder="1"/>
    <xf numFmtId="0" fontId="21" fillId="0" borderId="5" xfId="11" applyFont="1" applyBorder="1" applyAlignment="1">
      <alignment horizontal="center" wrapText="1"/>
    </xf>
    <xf numFmtId="0" fontId="12" fillId="0" borderId="0" xfId="3"/>
    <xf numFmtId="0" fontId="21" fillId="0" borderId="0" xfId="12" applyFont="1" applyAlignment="1">
      <alignment wrapText="1"/>
    </xf>
    <xf numFmtId="0" fontId="14" fillId="0" borderId="0" xfId="12" applyFont="1" applyAlignment="1">
      <alignment wrapText="1"/>
    </xf>
    <xf numFmtId="0" fontId="21" fillId="0" borderId="0" xfId="11" applyFont="1" applyAlignment="1">
      <alignment wrapText="1"/>
    </xf>
    <xf numFmtId="0" fontId="14" fillId="0" borderId="0" xfId="11" applyFont="1" applyAlignment="1">
      <alignment wrapText="1"/>
    </xf>
    <xf numFmtId="0" fontId="21" fillId="0" borderId="0" xfId="3" applyFont="1"/>
    <xf numFmtId="0" fontId="12" fillId="0" borderId="0" xfId="13"/>
    <xf numFmtId="0" fontId="21" fillId="0" borderId="0" xfId="1" applyFont="1"/>
    <xf numFmtId="0" fontId="24" fillId="0" borderId="0" xfId="13" applyFont="1"/>
    <xf numFmtId="0" fontId="21" fillId="0" borderId="3" xfId="0" applyFont="1" applyBorder="1" applyAlignment="1">
      <alignment horizontal="center"/>
    </xf>
    <xf numFmtId="0" fontId="21" fillId="0" borderId="3" xfId="14" applyFont="1" applyBorder="1" applyAlignment="1">
      <alignment horizontal="left" wrapText="1"/>
    </xf>
    <xf numFmtId="0" fontId="21" fillId="0" borderId="3" xfId="14" applyFont="1" applyBorder="1" applyAlignment="1">
      <alignment horizontal="center" wrapText="1"/>
    </xf>
    <xf numFmtId="0" fontId="14" fillId="0" borderId="3" xfId="0" applyFont="1" applyBorder="1"/>
    <xf numFmtId="0" fontId="14" fillId="0" borderId="6" xfId="15" applyFont="1" applyBorder="1" applyAlignment="1">
      <alignment horizontal="center"/>
    </xf>
    <xf numFmtId="0" fontId="26" fillId="0" borderId="6" xfId="16" applyFont="1" applyBorder="1"/>
    <xf numFmtId="0" fontId="14" fillId="0" borderId="0" xfId="15" applyFont="1" applyAlignment="1">
      <alignment horizontal="center"/>
    </xf>
    <xf numFmtId="0" fontId="26" fillId="0" borderId="0" xfId="16" applyFont="1"/>
    <xf numFmtId="0" fontId="26" fillId="0" borderId="0" xfId="15" applyFont="1" applyAlignment="1">
      <alignment horizontal="left" vertical="center"/>
    </xf>
    <xf numFmtId="0" fontId="0" fillId="0" borderId="0" xfId="0" applyAlignment="1">
      <alignment horizontal="left"/>
    </xf>
    <xf numFmtId="0" fontId="21" fillId="0" borderId="0" xfId="0" applyFont="1" applyBorder="1" applyAlignment="1">
      <alignment horizontal="left"/>
    </xf>
    <xf numFmtId="0" fontId="14" fillId="0" borderId="0" xfId="13" applyFont="1"/>
    <xf numFmtId="164" fontId="14" fillId="0" borderId="0" xfId="0" applyNumberFormat="1" applyFont="1" applyAlignment="1">
      <alignment horizontal="center"/>
    </xf>
    <xf numFmtId="0" fontId="20" fillId="0" borderId="3" xfId="0" applyFont="1" applyBorder="1" applyAlignment="1">
      <alignment horizontal="center" wrapText="1"/>
    </xf>
    <xf numFmtId="0" fontId="20" fillId="0" borderId="3" xfId="0" applyFont="1" applyBorder="1" applyAlignment="1">
      <alignment horizontal="left" wrapText="1"/>
    </xf>
    <xf numFmtId="0" fontId="20" fillId="0" borderId="3" xfId="0" applyFont="1" applyBorder="1"/>
    <xf numFmtId="0" fontId="21" fillId="0" borderId="0" xfId="0" applyFont="1" applyAlignment="1">
      <alignment horizontal="center"/>
    </xf>
    <xf numFmtId="0" fontId="20" fillId="0" borderId="3" xfId="0" applyFont="1" applyBorder="1" applyAlignment="1">
      <alignment horizontal="center"/>
    </xf>
    <xf numFmtId="0" fontId="14" fillId="0" borderId="0" xfId="0" applyFont="1" applyAlignment="1">
      <alignment horizontal="left" vertical="top" wrapText="1"/>
    </xf>
    <xf numFmtId="0" fontId="21" fillId="0" borderId="0" xfId="17" applyFont="1"/>
    <xf numFmtId="0" fontId="9" fillId="0" borderId="0" xfId="0" applyFont="1"/>
    <xf numFmtId="0" fontId="9" fillId="0" borderId="0" xfId="0" applyFont="1" applyAlignment="1">
      <alignment horizontal="center"/>
    </xf>
    <xf numFmtId="0" fontId="9" fillId="0" borderId="0" xfId="0" applyFont="1" applyAlignment="1">
      <alignment horizontal="left"/>
    </xf>
    <xf numFmtId="0" fontId="9" fillId="0" borderId="3" xfId="0" applyFont="1" applyBorder="1"/>
    <xf numFmtId="0" fontId="14" fillId="0" borderId="0" xfId="18" applyFont="1" applyAlignment="1">
      <alignment horizontal="left"/>
    </xf>
    <xf numFmtId="0" fontId="14" fillId="0" borderId="0" xfId="18" applyFont="1" applyAlignment="1">
      <alignment horizontal="left" wrapText="1"/>
    </xf>
    <xf numFmtId="0" fontId="15" fillId="0" borderId="1" xfId="8" applyFont="1" applyBorder="1" applyAlignment="1">
      <alignment horizontal="left" shrinkToFit="1"/>
    </xf>
    <xf numFmtId="0" fontId="15" fillId="0" borderId="2" xfId="8" applyFont="1" applyBorder="1" applyAlignment="1">
      <alignment horizontal="left" shrinkToFit="1"/>
    </xf>
    <xf numFmtId="0" fontId="9" fillId="0" borderId="0" xfId="18" applyFont="1" applyAlignment="1">
      <alignment horizontal="left" vertical="center"/>
    </xf>
    <xf numFmtId="0" fontId="9" fillId="0" borderId="0" xfId="18" applyFont="1" applyAlignment="1">
      <alignment horizontal="left"/>
    </xf>
    <xf numFmtId="49" fontId="14" fillId="0" borderId="0" xfId="1" applyNumberFormat="1" applyFont="1" applyAlignment="1">
      <alignment horizontal="left"/>
    </xf>
    <xf numFmtId="0" fontId="15" fillId="0" borderId="0" xfId="8" applyFont="1" applyBorder="1" applyAlignment="1">
      <alignment horizontal="left" shrinkToFit="1"/>
    </xf>
    <xf numFmtId="0" fontId="23" fillId="0" borderId="0" xfId="1" applyFont="1" applyAlignment="1">
      <alignment horizontal="center"/>
    </xf>
    <xf numFmtId="165" fontId="14" fillId="0" borderId="0" xfId="1" applyNumberFormat="1" applyFont="1" applyAlignment="1">
      <alignment horizontal="center"/>
    </xf>
    <xf numFmtId="165" fontId="14" fillId="0" borderId="0" xfId="19" applyNumberFormat="1" applyFont="1" applyAlignment="1">
      <alignment horizontal="center"/>
    </xf>
    <xf numFmtId="165" fontId="14" fillId="0" borderId="0" xfId="19" applyNumberFormat="1" applyFont="1" applyAlignment="1">
      <alignment horizontal="center" shrinkToFit="1"/>
    </xf>
    <xf numFmtId="165" fontId="14" fillId="0" borderId="0" xfId="1" applyNumberFormat="1" applyFont="1" applyAlignment="1">
      <alignment horizontal="left"/>
    </xf>
    <xf numFmtId="165" fontId="14" fillId="0" borderId="4" xfId="1" applyNumberFormat="1" applyFont="1" applyBorder="1" applyAlignment="1">
      <alignment horizontal="center"/>
    </xf>
    <xf numFmtId="165" fontId="14" fillId="0" borderId="4" xfId="19" applyNumberFormat="1" applyFont="1" applyBorder="1" applyAlignment="1">
      <alignment horizontal="center"/>
    </xf>
    <xf numFmtId="165" fontId="14" fillId="0" borderId="4" xfId="19" applyNumberFormat="1" applyFont="1" applyBorder="1" applyAlignment="1">
      <alignment horizontal="center" shrinkToFit="1"/>
    </xf>
    <xf numFmtId="165" fontId="14" fillId="0" borderId="4" xfId="1" applyNumberFormat="1" applyFont="1" applyBorder="1" applyAlignment="1">
      <alignment horizontal="left"/>
    </xf>
    <xf numFmtId="1" fontId="14" fillId="0" borderId="0" xfId="1" applyNumberFormat="1" applyFont="1" applyAlignment="1">
      <alignment horizontal="center"/>
    </xf>
    <xf numFmtId="164" fontId="14" fillId="0" borderId="0" xfId="1" applyNumberFormat="1" applyFont="1" applyAlignment="1">
      <alignment horizontal="center"/>
    </xf>
    <xf numFmtId="164" fontId="28" fillId="0" borderId="0" xfId="19" applyNumberFormat="1" applyFont="1" applyAlignment="1">
      <alignment horizontal="center"/>
    </xf>
    <xf numFmtId="164" fontId="14" fillId="0" borderId="0" xfId="20" applyNumberFormat="1" applyFont="1" applyAlignment="1">
      <alignment horizontal="center"/>
    </xf>
    <xf numFmtId="164" fontId="14" fillId="0" borderId="0" xfId="10" applyNumberFormat="1" applyFont="1" applyAlignment="1">
      <alignment horizontal="center"/>
    </xf>
    <xf numFmtId="1" fontId="14" fillId="0" borderId="0" xfId="10" applyNumberFormat="1" applyFont="1" applyAlignment="1">
      <alignment horizontal="center"/>
    </xf>
    <xf numFmtId="0" fontId="14" fillId="0" borderId="0" xfId="10" applyFont="1" applyAlignment="1">
      <alignment horizontal="center"/>
    </xf>
    <xf numFmtId="1" fontId="28" fillId="0" borderId="0" xfId="19" applyNumberFormat="1" applyFont="1" applyAlignment="1">
      <alignment horizontal="center"/>
    </xf>
    <xf numFmtId="1" fontId="14" fillId="0" borderId="0" xfId="20" applyNumberFormat="1" applyFont="1" applyAlignment="1">
      <alignment horizontal="center"/>
    </xf>
    <xf numFmtId="1" fontId="14" fillId="0" borderId="0" xfId="1" applyNumberFormat="1" applyFont="1" applyAlignment="1">
      <alignment horizontal="center" vertical="top"/>
    </xf>
    <xf numFmtId="1" fontId="14" fillId="0" borderId="0" xfId="20" applyNumberFormat="1" applyFont="1" applyAlignment="1">
      <alignment horizontal="center" vertical="top"/>
    </xf>
    <xf numFmtId="1" fontId="28" fillId="0" borderId="0" xfId="19" applyNumberFormat="1" applyFont="1" applyAlignment="1">
      <alignment horizontal="center" vertical="top" wrapText="1"/>
    </xf>
    <xf numFmtId="1" fontId="14" fillId="0" borderId="0" xfId="10" applyNumberFormat="1" applyFont="1" applyAlignment="1">
      <alignment horizontal="center" vertical="top"/>
    </xf>
    <xf numFmtId="0" fontId="14" fillId="0" borderId="4" xfId="1" applyFont="1" applyBorder="1" applyAlignment="1">
      <alignment horizontal="center"/>
    </xf>
    <xf numFmtId="1" fontId="14" fillId="0" borderId="4" xfId="1" applyNumberFormat="1" applyFont="1" applyBorder="1" applyAlignment="1">
      <alignment horizontal="center"/>
    </xf>
    <xf numFmtId="0" fontId="8" fillId="0" borderId="4" xfId="19" applyFont="1" applyBorder="1" applyAlignment="1">
      <alignment horizontal="center"/>
    </xf>
    <xf numFmtId="0" fontId="8" fillId="0" borderId="4" xfId="19" applyFont="1" applyBorder="1" applyAlignment="1">
      <alignment horizontal="left"/>
    </xf>
    <xf numFmtId="1" fontId="14" fillId="0" borderId="0" xfId="21" applyNumberFormat="1" applyFont="1" applyAlignment="1">
      <alignment horizontal="center"/>
    </xf>
    <xf numFmtId="0" fontId="14" fillId="0" borderId="0" xfId="22" applyFont="1" applyAlignment="1">
      <alignment horizontal="center"/>
    </xf>
    <xf numFmtId="1" fontId="14" fillId="0" borderId="0" xfId="22" applyNumberFormat="1" applyFont="1" applyAlignment="1">
      <alignment horizontal="center"/>
    </xf>
    <xf numFmtId="0" fontId="14" fillId="0" borderId="0" xfId="23" applyFont="1" applyAlignment="1">
      <alignment horizontal="center"/>
    </xf>
    <xf numFmtId="1" fontId="14" fillId="0" borderId="0" xfId="23" applyNumberFormat="1" applyFont="1" applyAlignment="1">
      <alignment horizontal="center"/>
    </xf>
    <xf numFmtId="0" fontId="8" fillId="0" borderId="0" xfId="19" applyFont="1" applyAlignment="1">
      <alignment horizontal="center"/>
    </xf>
    <xf numFmtId="0" fontId="14" fillId="0" borderId="0" xfId="20" applyFont="1" applyAlignment="1">
      <alignment horizontal="center"/>
    </xf>
    <xf numFmtId="0" fontId="14" fillId="0" borderId="0" xfId="24" applyFont="1" applyAlignment="1">
      <alignment horizontal="center"/>
    </xf>
    <xf numFmtId="1" fontId="14" fillId="0" borderId="0" xfId="24" applyNumberFormat="1" applyFont="1" applyAlignment="1">
      <alignment horizontal="center"/>
    </xf>
    <xf numFmtId="0" fontId="28" fillId="0" borderId="0" xfId="19" applyFont="1" applyAlignment="1">
      <alignment horizontal="center" vertical="top" wrapText="1"/>
    </xf>
    <xf numFmtId="1" fontId="14" fillId="0" borderId="0" xfId="25" applyNumberFormat="1" applyFont="1" applyAlignment="1">
      <alignment horizontal="center"/>
    </xf>
    <xf numFmtId="0" fontId="8" fillId="0" borderId="0" xfId="26" applyFont="1"/>
    <xf numFmtId="0" fontId="14" fillId="0" borderId="0" xfId="3" applyFont="1" applyAlignment="1">
      <alignment horizontal="left"/>
    </xf>
    <xf numFmtId="0" fontId="14" fillId="0" borderId="0" xfId="3" applyFont="1"/>
    <xf numFmtId="0" fontId="8" fillId="0" borderId="0" xfId="19" applyFont="1" applyAlignment="1">
      <alignment horizontal="left"/>
    </xf>
    <xf numFmtId="0" fontId="15" fillId="0" borderId="0" xfId="27" applyFont="1" applyAlignment="1">
      <alignment shrinkToFit="1"/>
    </xf>
    <xf numFmtId="0" fontId="14" fillId="0" borderId="0" xfId="9" applyFont="1" applyAlignment="1">
      <alignment horizontal="left"/>
    </xf>
    <xf numFmtId="0" fontId="14" fillId="0" borderId="0" xfId="9" applyFont="1" applyAlignment="1">
      <alignment horizontal="left" wrapText="1"/>
    </xf>
    <xf numFmtId="0" fontId="14" fillId="0" borderId="0" xfId="10" applyFont="1" applyAlignment="1">
      <alignment horizontal="left"/>
    </xf>
    <xf numFmtId="0" fontId="21" fillId="0" borderId="4" xfId="1" applyFont="1" applyBorder="1" applyAlignment="1">
      <alignment horizontal="center"/>
    </xf>
    <xf numFmtId="0" fontId="21" fillId="0" borderId="4" xfId="1" applyFont="1" applyBorder="1" applyAlignment="1">
      <alignment horizontal="center" wrapText="1"/>
    </xf>
    <xf numFmtId="0" fontId="21" fillId="0" borderId="4" xfId="1" applyFont="1" applyBorder="1" applyAlignment="1">
      <alignment horizontal="left"/>
    </xf>
    <xf numFmtId="0" fontId="14" fillId="0" borderId="0" xfId="1" applyFont="1" applyAlignment="1">
      <alignment horizontal="left" vertical="center"/>
    </xf>
    <xf numFmtId="0" fontId="14" fillId="0" borderId="0" xfId="1" applyFont="1" applyAlignment="1">
      <alignment horizontal="center" vertical="center"/>
    </xf>
    <xf numFmtId="0" fontId="21" fillId="0" borderId="0" xfId="1" applyFont="1" applyAlignment="1">
      <alignment horizontal="center"/>
    </xf>
    <xf numFmtId="0" fontId="21" fillId="0" borderId="0" xfId="1" applyFont="1" applyAlignment="1">
      <alignment horizontal="left"/>
    </xf>
    <xf numFmtId="1" fontId="14" fillId="0" borderId="0" xfId="25" applyNumberFormat="1" applyFont="1" applyBorder="1" applyAlignment="1">
      <alignment horizontal="center"/>
    </xf>
    <xf numFmtId="0" fontId="28" fillId="0" borderId="0" xfId="19" applyFont="1" applyBorder="1" applyAlignment="1">
      <alignment horizontal="center" vertical="top" wrapText="1"/>
    </xf>
    <xf numFmtId="1" fontId="14" fillId="0" borderId="0" xfId="20" applyNumberFormat="1" applyFont="1" applyBorder="1" applyAlignment="1">
      <alignment horizontal="center"/>
    </xf>
    <xf numFmtId="0" fontId="14" fillId="0" borderId="0" xfId="20" applyFont="1" applyBorder="1" applyAlignment="1">
      <alignment horizontal="center"/>
    </xf>
    <xf numFmtId="1" fontId="14" fillId="0" borderId="0" xfId="24" applyNumberFormat="1" applyFont="1" applyBorder="1" applyAlignment="1">
      <alignment horizontal="center"/>
    </xf>
    <xf numFmtId="0" fontId="14" fillId="0" borderId="0" xfId="24" applyFont="1" applyBorder="1" applyAlignment="1">
      <alignment horizontal="center"/>
    </xf>
    <xf numFmtId="1" fontId="14" fillId="0" borderId="0" xfId="1" applyNumberFormat="1" applyFont="1" applyBorder="1" applyAlignment="1">
      <alignment horizontal="center"/>
    </xf>
    <xf numFmtId="1" fontId="14" fillId="0" borderId="0" xfId="22" applyNumberFormat="1" applyFont="1" applyBorder="1" applyAlignment="1">
      <alignment horizontal="center"/>
    </xf>
    <xf numFmtId="0" fontId="14" fillId="0" borderId="0" xfId="22" applyFont="1" applyBorder="1" applyAlignment="1">
      <alignment horizontal="center"/>
    </xf>
    <xf numFmtId="1" fontId="14" fillId="0" borderId="0" xfId="23" applyNumberFormat="1" applyFont="1" applyBorder="1" applyAlignment="1">
      <alignment horizontal="center"/>
    </xf>
    <xf numFmtId="0" fontId="14" fillId="0" borderId="0" xfId="23" applyFont="1" applyBorder="1" applyAlignment="1">
      <alignment horizontal="center"/>
    </xf>
    <xf numFmtId="1" fontId="14" fillId="0" borderId="0" xfId="21" applyNumberFormat="1" applyFont="1" applyBorder="1" applyAlignment="1">
      <alignment horizontal="center"/>
    </xf>
    <xf numFmtId="1" fontId="14" fillId="0" borderId="4" xfId="10" applyNumberFormat="1" applyFont="1" applyBorder="1" applyAlignment="1">
      <alignment horizontal="center" vertical="top"/>
    </xf>
    <xf numFmtId="1" fontId="28" fillId="0" borderId="4" xfId="19" applyNumberFormat="1" applyFont="1" applyBorder="1" applyAlignment="1">
      <alignment horizontal="center" vertical="top"/>
    </xf>
    <xf numFmtId="1" fontId="28" fillId="0" borderId="4" xfId="19" applyNumberFormat="1" applyFont="1" applyBorder="1" applyAlignment="1">
      <alignment horizontal="center"/>
    </xf>
    <xf numFmtId="1" fontId="14" fillId="0" borderId="4" xfId="1" applyNumberFormat="1" applyFont="1" applyBorder="1" applyAlignment="1">
      <alignment horizontal="center" vertical="top"/>
    </xf>
    <xf numFmtId="1" fontId="28" fillId="0" borderId="4" xfId="19" applyNumberFormat="1" applyFont="1" applyBorder="1" applyAlignment="1">
      <alignment horizontal="center" vertical="top" wrapText="1"/>
    </xf>
    <xf numFmtId="1" fontId="14" fillId="0" borderId="4" xfId="20" applyNumberFormat="1" applyFont="1" applyBorder="1" applyAlignment="1">
      <alignment horizontal="center" vertical="top"/>
    </xf>
    <xf numFmtId="1" fontId="14" fillId="0" borderId="4" xfId="10" applyNumberFormat="1" applyFont="1" applyBorder="1" applyAlignment="1">
      <alignment horizontal="left" vertical="top"/>
    </xf>
    <xf numFmtId="164" fontId="21" fillId="0" borderId="4" xfId="1" applyNumberFormat="1" applyFont="1" applyBorder="1" applyAlignment="1">
      <alignment horizontal="center"/>
    </xf>
    <xf numFmtId="164" fontId="21" fillId="0" borderId="4" xfId="1" applyNumberFormat="1" applyFont="1" applyBorder="1" applyAlignment="1">
      <alignment horizontal="center" wrapText="1"/>
    </xf>
    <xf numFmtId="0" fontId="21" fillId="0" borderId="4" xfId="1" applyFont="1" applyBorder="1"/>
    <xf numFmtId="164" fontId="14" fillId="0" borderId="0" xfId="23" applyNumberFormat="1" applyFont="1" applyAlignment="1">
      <alignment horizontal="center"/>
    </xf>
    <xf numFmtId="164" fontId="14" fillId="0" borderId="0" xfId="21" applyNumberFormat="1" applyFont="1" applyAlignment="1">
      <alignment horizontal="center"/>
    </xf>
    <xf numFmtId="164" fontId="14" fillId="0" borderId="4" xfId="1" applyNumberFormat="1" applyFont="1" applyBorder="1" applyAlignment="1">
      <alignment horizontal="center"/>
    </xf>
    <xf numFmtId="164" fontId="14" fillId="0" borderId="4" xfId="20" applyNumberFormat="1" applyFont="1" applyBorder="1" applyAlignment="1">
      <alignment horizontal="center"/>
    </xf>
    <xf numFmtId="164" fontId="14" fillId="0" borderId="4" xfId="21" applyNumberFormat="1" applyFont="1" applyBorder="1" applyAlignment="1">
      <alignment horizontal="center"/>
    </xf>
    <xf numFmtId="0" fontId="14" fillId="0" borderId="4" xfId="1" applyFont="1" applyBorder="1"/>
    <xf numFmtId="1" fontId="21" fillId="0" borderId="0" xfId="1" applyNumberFormat="1" applyFont="1" applyAlignment="1">
      <alignment horizontal="center"/>
    </xf>
    <xf numFmtId="1" fontId="21" fillId="0" borderId="4" xfId="1" applyNumberFormat="1" applyFont="1" applyBorder="1" applyAlignment="1">
      <alignment horizontal="center"/>
    </xf>
    <xf numFmtId="1" fontId="21" fillId="0" borderId="4" xfId="1" applyNumberFormat="1" applyFont="1" applyBorder="1" applyAlignment="1">
      <alignment horizontal="center" wrapText="1"/>
    </xf>
    <xf numFmtId="1" fontId="14" fillId="0" borderId="0" xfId="30" applyNumberFormat="1" applyFont="1" applyAlignment="1">
      <alignment horizontal="center"/>
    </xf>
    <xf numFmtId="1" fontId="14" fillId="0" borderId="0" xfId="3" applyNumberFormat="1" applyFont="1" applyAlignment="1">
      <alignment horizontal="center"/>
    </xf>
    <xf numFmtId="1" fontId="14" fillId="0" borderId="0" xfId="3" applyNumberFormat="1" applyFont="1" applyAlignment="1">
      <alignment horizontal="center" wrapText="1"/>
    </xf>
    <xf numFmtId="1" fontId="14" fillId="0" borderId="0" xfId="3" applyNumberFormat="1" applyFont="1" applyAlignment="1">
      <alignment horizontal="center" vertical="center"/>
    </xf>
    <xf numFmtId="0" fontId="12" fillId="0" borderId="0" xfId="13" applyFont="1"/>
    <xf numFmtId="164" fontId="14" fillId="0" borderId="0" xfId="23" applyNumberFormat="1" applyFont="1" applyBorder="1" applyAlignment="1">
      <alignment horizontal="center"/>
    </xf>
    <xf numFmtId="164" fontId="14" fillId="0" borderId="4" xfId="1" applyNumberFormat="1" applyFont="1" applyBorder="1" applyAlignment="1">
      <alignment horizontal="center" vertical="top"/>
    </xf>
    <xf numFmtId="0" fontId="21" fillId="0" borderId="0" xfId="0" applyFont="1" applyBorder="1" applyAlignment="1">
      <alignment horizontal="left"/>
    </xf>
    <xf numFmtId="0" fontId="14" fillId="0" borderId="0" xfId="1" applyFont="1" applyAlignment="1">
      <alignment horizontal="center" vertical="top" wrapText="1"/>
    </xf>
    <xf numFmtId="0" fontId="14" fillId="0" borderId="0" xfId="0" applyFont="1" applyAlignment="1">
      <alignment horizontal="left" vertical="top" wrapText="1"/>
    </xf>
    <xf numFmtId="0" fontId="20" fillId="0" borderId="0" xfId="0" applyFont="1" applyAlignment="1">
      <alignment horizontal="center"/>
    </xf>
    <xf numFmtId="0" fontId="21" fillId="0" borderId="0" xfId="0" applyFont="1" applyBorder="1" applyAlignment="1">
      <alignment horizontal="left"/>
    </xf>
    <xf numFmtId="0" fontId="20" fillId="0" borderId="0" xfId="0" applyFont="1" applyAlignment="1">
      <alignment horizontal="center"/>
    </xf>
    <xf numFmtId="0" fontId="0" fillId="0" borderId="0" xfId="0" applyBorder="1"/>
    <xf numFmtId="0" fontId="14" fillId="0" borderId="0" xfId="0" quotePrefix="1" applyFont="1" applyBorder="1"/>
    <xf numFmtId="0" fontId="15" fillId="0" borderId="0" xfId="8" applyFont="1" applyBorder="1" applyAlignment="1">
      <alignment shrinkToFit="1"/>
    </xf>
    <xf numFmtId="0" fontId="15" fillId="0" borderId="0" xfId="8" quotePrefix="1" applyFont="1" applyBorder="1" applyAlignment="1">
      <alignment shrinkToFit="1"/>
    </xf>
    <xf numFmtId="0" fontId="7" fillId="0" borderId="0" xfId="0" applyFont="1" applyBorder="1" applyAlignment="1">
      <alignment vertical="center"/>
    </xf>
    <xf numFmtId="0" fontId="14" fillId="0" borderId="0" xfId="1" quotePrefix="1" applyFont="1" applyBorder="1"/>
    <xf numFmtId="0" fontId="20" fillId="0" borderId="0" xfId="0" applyFont="1" applyAlignment="1">
      <alignment horizontal="left"/>
    </xf>
    <xf numFmtId="0" fontId="20" fillId="0" borderId="0" xfId="0" applyFont="1"/>
    <xf numFmtId="0" fontId="7" fillId="0" borderId="0" xfId="0" applyFont="1"/>
    <xf numFmtId="0" fontId="21" fillId="0" borderId="0" xfId="0" applyFont="1" applyAlignment="1">
      <alignment horizontal="center"/>
    </xf>
    <xf numFmtId="0" fontId="21" fillId="0" borderId="0" xfId="0" applyFont="1"/>
    <xf numFmtId="14" fontId="21" fillId="0" borderId="3" xfId="0" applyNumberFormat="1" applyFont="1" applyBorder="1" applyAlignment="1">
      <alignment horizontal="center"/>
    </xf>
    <xf numFmtId="0" fontId="21" fillId="0" borderId="3" xfId="0" applyFont="1" applyBorder="1"/>
    <xf numFmtId="0" fontId="7" fillId="0" borderId="0" xfId="18" applyFont="1" applyAlignment="1">
      <alignment horizontal="left" vertical="center"/>
    </xf>
    <xf numFmtId="0" fontId="7" fillId="0" borderId="0" xfId="18" applyFont="1" applyAlignment="1">
      <alignment horizontal="left"/>
    </xf>
    <xf numFmtId="0" fontId="7" fillId="0" borderId="0" xfId="31" applyFont="1" applyAlignment="1">
      <alignment horizontal="left" vertical="top" wrapText="1"/>
    </xf>
    <xf numFmtId="0" fontId="7" fillId="0" borderId="0" xfId="0" applyFont="1" applyAlignment="1">
      <alignment horizontal="left" vertical="top" wrapText="1"/>
    </xf>
    <xf numFmtId="0" fontId="21" fillId="0" borderId="0" xfId="0" applyFont="1" applyAlignment="1">
      <alignment horizontal="center" wrapText="1"/>
    </xf>
    <xf numFmtId="1" fontId="14" fillId="0" borderId="0" xfId="0" applyNumberFormat="1" applyFont="1" applyAlignment="1">
      <alignment horizontal="center"/>
    </xf>
    <xf numFmtId="0" fontId="7" fillId="0" borderId="0" xfId="0" applyFont="1" applyFill="1" applyBorder="1"/>
    <xf numFmtId="0" fontId="20" fillId="0" borderId="0" xfId="0" applyFont="1" applyBorder="1" applyAlignment="1">
      <alignment horizontal="left"/>
    </xf>
    <xf numFmtId="0" fontId="20" fillId="0" borderId="0" xfId="0" applyFont="1" applyBorder="1" applyAlignment="1">
      <alignment horizontal="center"/>
    </xf>
    <xf numFmtId="0" fontId="20" fillId="0" borderId="0" xfId="0" applyFont="1" applyBorder="1"/>
    <xf numFmtId="0" fontId="6" fillId="0" borderId="0" xfId="18" applyFont="1" applyAlignment="1">
      <alignment horizontal="left" vertical="center"/>
    </xf>
    <xf numFmtId="0" fontId="6" fillId="0" borderId="0" xfId="18" applyFont="1" applyAlignment="1">
      <alignment horizontal="left"/>
    </xf>
    <xf numFmtId="0" fontId="6" fillId="0" borderId="0" xfId="19" applyFont="1" applyAlignment="1">
      <alignment horizontal="center"/>
    </xf>
    <xf numFmtId="0" fontId="6" fillId="0" borderId="0" xfId="0" applyFont="1" applyAlignment="1">
      <alignment horizontal="center"/>
    </xf>
    <xf numFmtId="0" fontId="6" fillId="0" borderId="0" xfId="0" applyFont="1" applyAlignment="1">
      <alignment horizontal="left"/>
    </xf>
    <xf numFmtId="0" fontId="15" fillId="0" borderId="0" xfId="0" applyFont="1" applyBorder="1"/>
    <xf numFmtId="49" fontId="15" fillId="0" borderId="0" xfId="0" applyNumberFormat="1" applyFont="1" applyBorder="1" applyAlignment="1">
      <alignment vertical="center"/>
    </xf>
    <xf numFmtId="0" fontId="30" fillId="0" borderId="0" xfId="0" applyFont="1" applyBorder="1" applyAlignment="1">
      <alignment horizontal="center" vertical="center"/>
    </xf>
    <xf numFmtId="0" fontId="15" fillId="0" borderId="0" xfId="0" applyFont="1" applyBorder="1" applyAlignment="1">
      <alignment horizontal="center"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vertical="center"/>
    </xf>
    <xf numFmtId="49" fontId="15" fillId="0" borderId="0" xfId="0" applyNumberFormat="1" applyFont="1" applyBorder="1" applyAlignment="1">
      <alignment horizontal="center" vertical="center"/>
    </xf>
    <xf numFmtId="0" fontId="21" fillId="0" borderId="0" xfId="0" applyFont="1" applyBorder="1"/>
    <xf numFmtId="0" fontId="14" fillId="0" borderId="0" xfId="0" applyFont="1" applyBorder="1" applyAlignment="1">
      <alignment horizontal="left"/>
    </xf>
    <xf numFmtId="0" fontId="14" fillId="0" borderId="0" xfId="0" applyFont="1" applyFill="1" applyBorder="1" applyAlignment="1">
      <alignment horizontal="center" vertical="center"/>
    </xf>
    <xf numFmtId="0" fontId="15" fillId="0" borderId="0" xfId="0" applyFont="1" applyFill="1" applyBorder="1"/>
    <xf numFmtId="49" fontId="15"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14" fillId="0" borderId="0" xfId="0" applyFont="1" applyFill="1" applyBorder="1" applyAlignment="1">
      <alignment horizontal="left"/>
    </xf>
    <xf numFmtId="0" fontId="14" fillId="0" borderId="0" xfId="0" applyFont="1" applyFill="1" applyBorder="1" applyAlignment="1">
      <alignment horizontal="center"/>
    </xf>
    <xf numFmtId="0" fontId="15" fillId="0" borderId="0" xfId="0" applyFont="1" applyFill="1" applyBorder="1" applyAlignment="1">
      <alignment horizontal="center"/>
    </xf>
    <xf numFmtId="0" fontId="14" fillId="0" borderId="0" xfId="32" applyFont="1" applyFill="1" applyBorder="1" applyAlignment="1">
      <alignment horizontal="center"/>
    </xf>
    <xf numFmtId="0" fontId="14" fillId="0" borderId="0" xfId="32" applyFont="1" applyFill="1" applyBorder="1"/>
    <xf numFmtId="49" fontId="14" fillId="0" borderId="0" xfId="32" applyNumberFormat="1" applyFont="1" applyFill="1" applyBorder="1" applyAlignment="1">
      <alignment horizontal="center"/>
    </xf>
    <xf numFmtId="0" fontId="6" fillId="0" borderId="0" xfId="0" applyFont="1" applyBorder="1"/>
    <xf numFmtId="0" fontId="6" fillId="0" borderId="0" xfId="0" applyFont="1" applyBorder="1" applyAlignment="1">
      <alignment vertical="center"/>
    </xf>
    <xf numFmtId="0" fontId="21" fillId="0" borderId="0" xfId="0" applyFont="1" applyAlignment="1">
      <alignment horizontal="center" vertical="top"/>
    </xf>
    <xf numFmtId="15" fontId="21" fillId="0" borderId="0" xfId="0" applyNumberFormat="1" applyFont="1" applyAlignment="1">
      <alignment horizontal="center" vertical="top"/>
    </xf>
    <xf numFmtId="0" fontId="14" fillId="0" borderId="0" xfId="0" applyFont="1" applyAlignment="1">
      <alignment horizontal="center" vertical="top"/>
    </xf>
    <xf numFmtId="0" fontId="20" fillId="0" borderId="0" xfId="19" applyFont="1" applyAlignment="1">
      <alignment horizontal="center"/>
    </xf>
    <xf numFmtId="0" fontId="34" fillId="0" borderId="0" xfId="0" applyFont="1" applyBorder="1"/>
    <xf numFmtId="0" fontId="21" fillId="0" borderId="0" xfId="0" applyFont="1" applyFill="1" applyBorder="1" applyAlignment="1">
      <alignment horizontal="center" vertical="center"/>
    </xf>
    <xf numFmtId="0" fontId="21" fillId="0" borderId="0" xfId="0" applyFont="1" applyFill="1" applyBorder="1"/>
    <xf numFmtId="0" fontId="34" fillId="0" borderId="0" xfId="0" applyFont="1" applyFill="1" applyBorder="1"/>
    <xf numFmtId="0" fontId="35" fillId="0" borderId="0" xfId="0" applyFont="1" applyBorder="1"/>
    <xf numFmtId="0" fontId="34" fillId="0" borderId="0" xfId="0" applyFont="1" applyBorder="1" applyAlignment="1">
      <alignment horizontal="left" vertical="center"/>
    </xf>
    <xf numFmtId="15" fontId="20" fillId="0" borderId="0" xfId="19" applyNumberFormat="1" applyFont="1" applyAlignment="1">
      <alignment horizontal="center"/>
    </xf>
    <xf numFmtId="49" fontId="34" fillId="0" borderId="0" xfId="0" applyNumberFormat="1" applyFont="1" applyBorder="1" applyAlignment="1">
      <alignment horizontal="left" vertical="center"/>
    </xf>
    <xf numFmtId="49" fontId="34" fillId="0" borderId="0" xfId="0" applyNumberFormat="1" applyFont="1" applyBorder="1" applyAlignment="1">
      <alignment vertical="center"/>
    </xf>
    <xf numFmtId="49" fontId="34"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34" fillId="0" borderId="0" xfId="0" applyNumberFormat="1" applyFont="1" applyFill="1" applyBorder="1" applyAlignment="1">
      <alignment vertical="center"/>
    </xf>
    <xf numFmtId="14" fontId="20" fillId="0" borderId="3" xfId="19" applyNumberFormat="1" applyFont="1" applyBorder="1" applyAlignment="1">
      <alignment horizontal="center"/>
    </xf>
    <xf numFmtId="49" fontId="34" fillId="0" borderId="3" xfId="0" applyNumberFormat="1" applyFont="1" applyBorder="1" applyAlignment="1">
      <alignment horizontal="left" vertical="center"/>
    </xf>
    <xf numFmtId="49" fontId="34" fillId="0" borderId="3" xfId="0" applyNumberFormat="1" applyFont="1" applyFill="1" applyBorder="1" applyAlignment="1">
      <alignment horizontal="center" vertical="center"/>
    </xf>
    <xf numFmtId="0" fontId="34" fillId="0" borderId="3" xfId="0" applyFont="1" applyFill="1" applyBorder="1" applyAlignment="1">
      <alignment vertical="center"/>
    </xf>
    <xf numFmtId="0" fontId="35" fillId="0" borderId="3" xfId="0" applyFont="1" applyBorder="1"/>
    <xf numFmtId="0" fontId="14" fillId="0" borderId="0" xfId="0" applyFont="1"/>
    <xf numFmtId="49" fontId="20" fillId="0" borderId="0" xfId="0" applyNumberFormat="1" applyFont="1" applyAlignment="1">
      <alignment horizontal="right" vertical="top"/>
    </xf>
    <xf numFmtId="49" fontId="21" fillId="0" borderId="0" xfId="0" applyNumberFormat="1" applyFont="1" applyAlignment="1">
      <alignment vertical="top"/>
    </xf>
    <xf numFmtId="0" fontId="31" fillId="0" borderId="0" xfId="0" applyFont="1"/>
    <xf numFmtId="49" fontId="37" fillId="0" borderId="0" xfId="0" applyNumberFormat="1" applyFont="1" applyAlignment="1">
      <alignment vertical="top"/>
    </xf>
    <xf numFmtId="49" fontId="20" fillId="0" borderId="0" xfId="0" applyNumberFormat="1" applyFont="1" applyAlignment="1">
      <alignment vertical="top" wrapText="1"/>
    </xf>
    <xf numFmtId="0" fontId="20" fillId="0" borderId="0" xfId="0" applyFont="1" applyAlignment="1">
      <alignment vertical="top" wrapText="1"/>
    </xf>
    <xf numFmtId="49" fontId="14" fillId="0" borderId="0" xfId="0" applyNumberFormat="1" applyFont="1" applyAlignment="1">
      <alignment vertical="top"/>
    </xf>
    <xf numFmtId="0" fontId="14" fillId="0" borderId="0" xfId="0" applyFont="1" applyAlignment="1">
      <alignment vertical="top"/>
    </xf>
    <xf numFmtId="0" fontId="20" fillId="0" borderId="3" xfId="0" applyFont="1" applyBorder="1" applyAlignment="1">
      <alignment horizontal="center" vertical="top"/>
    </xf>
    <xf numFmtId="0" fontId="20" fillId="0" borderId="3" xfId="0" applyFont="1" applyBorder="1" applyAlignment="1">
      <alignment horizontal="left"/>
    </xf>
    <xf numFmtId="0" fontId="20" fillId="0" borderId="3" xfId="0" applyFont="1" applyBorder="1" applyAlignment="1">
      <alignment horizontal="left" vertical="top"/>
    </xf>
    <xf numFmtId="49" fontId="14" fillId="0" borderId="0" xfId="0" applyNumberFormat="1" applyFont="1" applyAlignment="1">
      <alignment horizontal="left" vertical="top"/>
    </xf>
    <xf numFmtId="0" fontId="31" fillId="0" borderId="0" xfId="33" applyFont="1" applyAlignment="1">
      <alignment vertical="top" wrapText="1"/>
    </xf>
    <xf numFmtId="0" fontId="21" fillId="0" borderId="0" xfId="0" applyFont="1" applyAlignment="1">
      <alignment horizontal="center"/>
    </xf>
    <xf numFmtId="0" fontId="14" fillId="0" borderId="0" xfId="0" applyFont="1"/>
    <xf numFmtId="1" fontId="34" fillId="0" borderId="0" xfId="0" applyNumberFormat="1" applyFont="1" applyBorder="1" applyAlignment="1">
      <alignment horizontal="center"/>
    </xf>
    <xf numFmtId="1" fontId="34" fillId="0" borderId="0" xfId="0" applyNumberFormat="1" applyFont="1" applyBorder="1" applyAlignment="1">
      <alignment horizontal="left"/>
    </xf>
    <xf numFmtId="1" fontId="34" fillId="0" borderId="0" xfId="0" applyNumberFormat="1" applyFont="1" applyBorder="1"/>
    <xf numFmtId="1" fontId="34" fillId="0" borderId="0" xfId="0" applyNumberFormat="1" applyFont="1" applyBorder="1" applyAlignment="1">
      <alignment horizontal="right"/>
    </xf>
    <xf numFmtId="0" fontId="15" fillId="0" borderId="0" xfId="0" applyFont="1" applyBorder="1" applyAlignment="1">
      <alignment horizontal="center" vertical="center" wrapText="1"/>
    </xf>
    <xf numFmtId="0" fontId="34" fillId="0" borderId="0" xfId="0" applyFont="1" applyBorder="1" applyAlignment="1">
      <alignment horizontal="center" vertical="center"/>
    </xf>
    <xf numFmtId="0" fontId="34" fillId="0" borderId="0" xfId="0" applyFont="1" applyBorder="1" applyAlignment="1">
      <alignment horizontal="left"/>
    </xf>
    <xf numFmtId="0" fontId="34" fillId="0" borderId="0" xfId="0" applyFont="1" applyBorder="1" applyAlignment="1">
      <alignment horizontal="center" vertical="center" wrapText="1"/>
    </xf>
    <xf numFmtId="0" fontId="34" fillId="0" borderId="3" xfId="0" applyFont="1" applyBorder="1" applyAlignment="1">
      <alignment horizontal="center"/>
    </xf>
    <xf numFmtId="0" fontId="34" fillId="0" borderId="3" xfId="0" applyFont="1" applyBorder="1" applyAlignment="1">
      <alignment horizontal="left"/>
    </xf>
    <xf numFmtId="0" fontId="34" fillId="0" borderId="3" xfId="0" applyFont="1" applyBorder="1"/>
    <xf numFmtId="0" fontId="34" fillId="0" borderId="3" xfId="0" applyFont="1" applyBorder="1" applyAlignment="1">
      <alignment horizontal="center" vertical="center"/>
    </xf>
    <xf numFmtId="0" fontId="15" fillId="0" borderId="0" xfId="0" applyFont="1" applyBorder="1" applyAlignment="1">
      <alignment horizontal="center"/>
    </xf>
    <xf numFmtId="0" fontId="15" fillId="0" borderId="0" xfId="0" applyFont="1" applyBorder="1" applyAlignment="1">
      <alignment horizontal="left"/>
    </xf>
    <xf numFmtId="0" fontId="15" fillId="0" borderId="0" xfId="0" applyFont="1" applyBorder="1" applyAlignment="1">
      <alignment vertical="top"/>
    </xf>
    <xf numFmtId="1" fontId="15" fillId="0" borderId="0" xfId="0" applyNumberFormat="1" applyFont="1" applyBorder="1" applyAlignment="1">
      <alignment horizontal="right"/>
    </xf>
    <xf numFmtId="1" fontId="15" fillId="0" borderId="0" xfId="0" applyNumberFormat="1" applyFont="1" applyBorder="1" applyAlignment="1">
      <alignment horizontal="center"/>
    </xf>
    <xf numFmtId="1" fontId="15" fillId="0" borderId="0" xfId="0" applyNumberFormat="1" applyFont="1" applyBorder="1" applyAlignment="1">
      <alignment horizontal="left"/>
    </xf>
    <xf numFmtId="0" fontId="15" fillId="0" borderId="0" xfId="0" applyFont="1" applyBorder="1" applyAlignment="1">
      <alignment horizontal="right"/>
    </xf>
    <xf numFmtId="0" fontId="15" fillId="0" borderId="0" xfId="0" applyFont="1" applyBorder="1" applyAlignment="1">
      <alignment horizontal="center" vertical="top"/>
    </xf>
    <xf numFmtId="0" fontId="15" fillId="0" borderId="0" xfId="0" applyFont="1" applyBorder="1" applyAlignment="1">
      <alignment horizontal="left" vertical="top"/>
    </xf>
    <xf numFmtId="0" fontId="15" fillId="0" borderId="0" xfId="0" applyFont="1" applyBorder="1" applyAlignment="1">
      <alignment horizontal="right" vertical="top"/>
    </xf>
    <xf numFmtId="1" fontId="15" fillId="0" borderId="0" xfId="0" applyNumberFormat="1" applyFont="1" applyBorder="1" applyAlignment="1">
      <alignment vertical="top"/>
    </xf>
    <xf numFmtId="0" fontId="34" fillId="0" borderId="0" xfId="0" applyFont="1" applyBorder="1" applyAlignment="1">
      <alignment horizontal="center"/>
    </xf>
    <xf numFmtId="0" fontId="34" fillId="0" borderId="0" xfId="0" applyFont="1" applyBorder="1" applyAlignment="1">
      <alignment vertical="top"/>
    </xf>
    <xf numFmtId="0" fontId="34" fillId="0" borderId="0" xfId="0" applyFont="1" applyBorder="1" applyAlignment="1">
      <alignment horizontal="right"/>
    </xf>
    <xf numFmtId="0" fontId="34" fillId="0" borderId="0" xfId="0" applyFont="1" applyBorder="1" applyAlignment="1">
      <alignment horizontal="left" vertical="top"/>
    </xf>
    <xf numFmtId="0" fontId="34" fillId="0" borderId="0" xfId="0" applyFont="1" applyBorder="1" applyAlignment="1">
      <alignment horizontal="center" vertical="top"/>
    </xf>
    <xf numFmtId="0" fontId="34" fillId="0" borderId="0" xfId="0" quotePrefix="1" applyFont="1" applyBorder="1" applyAlignment="1">
      <alignment horizontal="center" vertical="top"/>
    </xf>
    <xf numFmtId="0" fontId="21" fillId="0" borderId="0" xfId="1" applyFont="1" applyAlignment="1">
      <alignment horizontal="center" vertical="center"/>
    </xf>
    <xf numFmtId="0" fontId="5" fillId="0" borderId="0" xfId="19" applyFont="1" applyAlignment="1">
      <alignment horizontal="center"/>
    </xf>
    <xf numFmtId="0" fontId="5" fillId="0" borderId="0" xfId="19" applyFont="1" applyAlignment="1">
      <alignment horizontal="left"/>
    </xf>
    <xf numFmtId="1" fontId="5" fillId="0" borderId="0" xfId="28" applyNumberFormat="1" applyFont="1" applyAlignment="1">
      <alignment horizontal="center"/>
    </xf>
    <xf numFmtId="1" fontId="5" fillId="0" borderId="0" xfId="19" applyNumberFormat="1" applyFont="1" applyAlignment="1">
      <alignment horizontal="center"/>
    </xf>
    <xf numFmtId="1" fontId="14" fillId="0" borderId="0" xfId="0" applyNumberFormat="1" applyFont="1" applyFill="1" applyAlignment="1">
      <alignment horizontal="center"/>
    </xf>
    <xf numFmtId="1" fontId="15" fillId="0" borderId="0" xfId="0" applyNumberFormat="1" applyFont="1" applyFill="1" applyAlignment="1">
      <alignment horizontal="center"/>
    </xf>
    <xf numFmtId="1" fontId="14" fillId="0" borderId="0" xfId="0" applyNumberFormat="1" applyFont="1" applyFill="1" applyAlignment="1">
      <alignment horizontal="center" vertical="center" wrapText="1"/>
    </xf>
    <xf numFmtId="0" fontId="5" fillId="0" borderId="0" xfId="26" applyFont="1"/>
    <xf numFmtId="0" fontId="5" fillId="0" borderId="0" xfId="19" applyFont="1" applyBorder="1" applyAlignment="1">
      <alignment horizontal="center"/>
    </xf>
    <xf numFmtId="0" fontId="5" fillId="0" borderId="0" xfId="19" applyFont="1" applyBorder="1" applyAlignment="1">
      <alignment horizontal="left"/>
    </xf>
    <xf numFmtId="1" fontId="5" fillId="0" borderId="0" xfId="19" applyNumberFormat="1" applyFont="1" applyBorder="1" applyAlignment="1">
      <alignment horizontal="center"/>
    </xf>
    <xf numFmtId="1" fontId="5" fillId="0" borderId="4" xfId="1" applyNumberFormat="1" applyFont="1" applyBorder="1" applyAlignment="1">
      <alignment horizontal="center" vertical="top"/>
    </xf>
    <xf numFmtId="1" fontId="15" fillId="0" borderId="4" xfId="0" applyNumberFormat="1" applyFont="1" applyFill="1" applyBorder="1" applyAlignment="1">
      <alignment horizontal="center"/>
    </xf>
    <xf numFmtId="0" fontId="14" fillId="0" borderId="0" xfId="19" applyFont="1" applyAlignment="1">
      <alignment horizontal="center" vertical="top" wrapText="1"/>
    </xf>
    <xf numFmtId="0" fontId="14" fillId="0" borderId="0" xfId="0" applyFont="1"/>
    <xf numFmtId="0" fontId="14" fillId="0" borderId="0" xfId="25" applyFont="1"/>
    <xf numFmtId="0" fontId="4" fillId="0" borderId="0" xfId="1" applyFont="1" applyAlignment="1">
      <alignment horizontal="center"/>
    </xf>
    <xf numFmtId="0" fontId="14" fillId="0" borderId="4" xfId="25" applyFont="1" applyBorder="1"/>
    <xf numFmtId="0" fontId="14" fillId="0" borderId="4" xfId="1" applyFont="1" applyBorder="1" applyAlignment="1">
      <alignment horizontal="left"/>
    </xf>
    <xf numFmtId="1" fontId="14" fillId="0" borderId="0" xfId="28" applyNumberFormat="1" applyFont="1" applyAlignment="1">
      <alignment horizontal="center"/>
    </xf>
    <xf numFmtId="0" fontId="14" fillId="0" borderId="0" xfId="3" applyFont="1" applyAlignment="1">
      <alignment horizontal="left" vertical="center"/>
    </xf>
    <xf numFmtId="0" fontId="14" fillId="0" borderId="0" xfId="3" applyFont="1" applyAlignment="1">
      <alignment horizontal="left" wrapText="1"/>
    </xf>
    <xf numFmtId="0" fontId="14" fillId="0" borderId="0" xfId="30" applyFont="1" applyAlignment="1">
      <alignment horizontal="left"/>
    </xf>
    <xf numFmtId="0" fontId="14" fillId="0" borderId="0" xfId="25" applyFont="1" applyBorder="1"/>
    <xf numFmtId="0" fontId="21" fillId="0" borderId="0" xfId="1" applyFont="1" applyAlignment="1">
      <alignment horizontal="left" wrapText="1"/>
    </xf>
    <xf numFmtId="0" fontId="21" fillId="0" borderId="0" xfId="1" applyFont="1" applyAlignment="1">
      <alignment horizontal="left" vertical="top" wrapText="1"/>
    </xf>
    <xf numFmtId="0" fontId="21" fillId="0" borderId="0" xfId="1" applyFont="1" applyAlignment="1">
      <alignment horizontal="center" vertical="top" wrapText="1"/>
    </xf>
    <xf numFmtId="1" fontId="14" fillId="0" borderId="0" xfId="19" applyNumberFormat="1" applyFont="1" applyAlignment="1">
      <alignment horizontal="center" vertical="top" wrapText="1"/>
    </xf>
    <xf numFmtId="1" fontId="14" fillId="0" borderId="0" xfId="35" applyNumberFormat="1" applyFont="1" applyAlignment="1">
      <alignment horizontal="center"/>
    </xf>
    <xf numFmtId="1" fontId="14" fillId="0" borderId="4" xfId="19" applyNumberFormat="1" applyFont="1" applyBorder="1" applyAlignment="1">
      <alignment horizontal="center" vertical="top" wrapText="1"/>
    </xf>
    <xf numFmtId="0" fontId="14" fillId="0" borderId="4" xfId="19" applyFont="1" applyBorder="1" applyAlignment="1">
      <alignment horizontal="center" vertical="top" wrapText="1"/>
    </xf>
    <xf numFmtId="1" fontId="14" fillId="0" borderId="4" xfId="35" applyNumberFormat="1" applyFont="1" applyBorder="1" applyAlignment="1">
      <alignment horizontal="center"/>
    </xf>
    <xf numFmtId="1" fontId="14" fillId="0" borderId="0" xfId="19" applyNumberFormat="1" applyFont="1" applyAlignment="1">
      <alignment horizontal="center"/>
    </xf>
    <xf numFmtId="1" fontId="4" fillId="0" borderId="0" xfId="1" applyNumberFormat="1" applyFont="1" applyAlignment="1">
      <alignment horizontal="center" vertical="top"/>
    </xf>
    <xf numFmtId="164" fontId="4" fillId="0" borderId="0" xfId="1" applyNumberFormat="1" applyFont="1" applyAlignment="1">
      <alignment horizontal="center"/>
    </xf>
    <xf numFmtId="1" fontId="4" fillId="0" borderId="0" xfId="1" applyNumberFormat="1" applyFont="1" applyAlignment="1">
      <alignment horizontal="center"/>
    </xf>
    <xf numFmtId="1" fontId="28" fillId="0" borderId="0" xfId="0" applyNumberFormat="1" applyFont="1" applyAlignment="1">
      <alignment horizontal="center"/>
    </xf>
    <xf numFmtId="164" fontId="28" fillId="0" borderId="0" xfId="0" applyNumberFormat="1" applyFont="1" applyAlignment="1">
      <alignment horizontal="center"/>
    </xf>
    <xf numFmtId="0" fontId="12" fillId="0" borderId="0" xfId="1"/>
    <xf numFmtId="0" fontId="12" fillId="0" borderId="4" xfId="1" applyBorder="1"/>
    <xf numFmtId="1" fontId="4" fillId="0" borderId="0" xfId="28" applyNumberFormat="1" applyFont="1" applyAlignment="1">
      <alignment horizontal="center"/>
    </xf>
    <xf numFmtId="164" fontId="28" fillId="0" borderId="0" xfId="35" applyNumberFormat="1" applyFont="1" applyAlignment="1">
      <alignment horizontal="center" vertical="top" wrapText="1"/>
    </xf>
    <xf numFmtId="0" fontId="14" fillId="0" borderId="0" xfId="28" applyFont="1" applyAlignment="1">
      <alignment horizontal="center"/>
    </xf>
    <xf numFmtId="1" fontId="14" fillId="0" borderId="4" xfId="28" applyNumberFormat="1" applyFont="1" applyBorder="1" applyAlignment="1">
      <alignment horizontal="center"/>
    </xf>
    <xf numFmtId="0" fontId="14" fillId="0" borderId="4" xfId="28" applyFont="1" applyBorder="1" applyAlignment="1">
      <alignment horizontal="center"/>
    </xf>
    <xf numFmtId="0" fontId="42" fillId="0" borderId="0" xfId="1" applyFont="1" applyAlignment="1">
      <alignment horizontal="left"/>
    </xf>
    <xf numFmtId="0" fontId="42" fillId="0" borderId="0" xfId="1" applyFont="1"/>
    <xf numFmtId="0" fontId="12" fillId="0" borderId="0" xfId="1" applyAlignment="1">
      <alignment horizontal="left"/>
    </xf>
    <xf numFmtId="164" fontId="28" fillId="0" borderId="0" xfId="35" applyNumberFormat="1" applyFont="1" applyBorder="1" applyAlignment="1">
      <alignment horizontal="center" vertical="top" wrapText="1"/>
    </xf>
    <xf numFmtId="1" fontId="14" fillId="0" borderId="0" xfId="28" applyNumberFormat="1" applyFont="1" applyBorder="1" applyAlignment="1">
      <alignment horizontal="center"/>
    </xf>
    <xf numFmtId="0" fontId="14" fillId="0" borderId="0" xfId="28" applyFont="1" applyBorder="1" applyAlignment="1">
      <alignment horizontal="center"/>
    </xf>
    <xf numFmtId="0" fontId="12" fillId="0" borderId="0" xfId="1" applyBorder="1"/>
    <xf numFmtId="0" fontId="14" fillId="0" borderId="4" xfId="10" applyFont="1" applyBorder="1" applyAlignment="1">
      <alignment horizontal="left"/>
    </xf>
    <xf numFmtId="1" fontId="14" fillId="0" borderId="4" xfId="10" applyNumberFormat="1" applyFont="1" applyBorder="1" applyAlignment="1">
      <alignment horizontal="center"/>
    </xf>
    <xf numFmtId="1" fontId="4" fillId="0" borderId="0" xfId="28" applyNumberFormat="1" applyFont="1" applyBorder="1" applyAlignment="1">
      <alignment horizontal="center"/>
    </xf>
    <xf numFmtId="0" fontId="14" fillId="0" borderId="0" xfId="30" applyFont="1" applyBorder="1" applyAlignment="1">
      <alignment horizontal="left"/>
    </xf>
    <xf numFmtId="0" fontId="30" fillId="0" borderId="0" xfId="1" applyFont="1" applyAlignment="1">
      <alignment horizontal="center"/>
    </xf>
    <xf numFmtId="0" fontId="30" fillId="0" borderId="0" xfId="1" applyFont="1"/>
    <xf numFmtId="0" fontId="21" fillId="0" borderId="0" xfId="1" applyFont="1" applyAlignment="1">
      <alignment horizontal="center"/>
    </xf>
    <xf numFmtId="0" fontId="14" fillId="0" borderId="0" xfId="0" applyFont="1" applyAlignment="1">
      <alignment horizontal="left" wrapText="1"/>
    </xf>
    <xf numFmtId="0" fontId="21" fillId="0" borderId="0" xfId="1" applyFont="1" applyFill="1" applyAlignment="1">
      <alignment horizontal="center"/>
    </xf>
    <xf numFmtId="0" fontId="21" fillId="0" borderId="4" xfId="1" applyFont="1" applyFill="1" applyBorder="1" applyAlignment="1">
      <alignment horizontal="center"/>
    </xf>
    <xf numFmtId="1" fontId="14" fillId="0" borderId="0" xfId="35" applyNumberFormat="1" applyFont="1" applyFill="1" applyAlignment="1">
      <alignment horizontal="center"/>
    </xf>
    <xf numFmtId="0" fontId="14" fillId="0" borderId="0" xfId="19" applyFont="1" applyFill="1" applyAlignment="1">
      <alignment horizontal="center" vertical="top" wrapText="1"/>
    </xf>
    <xf numFmtId="1" fontId="14" fillId="0" borderId="4" xfId="35" applyNumberFormat="1" applyFont="1" applyFill="1" applyBorder="1" applyAlignment="1">
      <alignment horizontal="center"/>
    </xf>
    <xf numFmtId="0" fontId="14" fillId="0" borderId="4" xfId="19" applyFont="1" applyFill="1" applyBorder="1" applyAlignment="1">
      <alignment horizontal="center" vertical="top" wrapText="1"/>
    </xf>
    <xf numFmtId="1" fontId="28" fillId="0" borderId="0" xfId="0" applyNumberFormat="1" applyFont="1" applyFill="1" applyAlignment="1">
      <alignment horizontal="center"/>
    </xf>
    <xf numFmtId="1" fontId="14" fillId="0" borderId="0" xfId="1" applyNumberFormat="1" applyFont="1" applyFill="1" applyAlignment="1">
      <alignment horizontal="center"/>
    </xf>
    <xf numFmtId="164" fontId="28" fillId="0" borderId="0" xfId="0" applyNumberFormat="1" applyFont="1" applyFill="1" applyAlignment="1">
      <alignment horizontal="center"/>
    </xf>
    <xf numFmtId="164" fontId="14" fillId="0" borderId="0" xfId="1" applyNumberFormat="1" applyFont="1" applyFill="1" applyAlignment="1">
      <alignment horizontal="center"/>
    </xf>
    <xf numFmtId="0" fontId="14" fillId="0" borderId="0" xfId="1" applyFont="1" applyFill="1" applyAlignment="1">
      <alignment horizontal="center"/>
    </xf>
    <xf numFmtId="0" fontId="30" fillId="0" borderId="0" xfId="1" applyFont="1" applyFill="1" applyAlignment="1">
      <alignment horizontal="center"/>
    </xf>
    <xf numFmtId="0" fontId="30" fillId="0" borderId="0" xfId="1" applyFont="1" applyFill="1"/>
    <xf numFmtId="1" fontId="14" fillId="0" borderId="0" xfId="19" applyNumberFormat="1" applyFont="1" applyFill="1" applyAlignment="1">
      <alignment horizontal="center" vertical="top" wrapText="1"/>
    </xf>
    <xf numFmtId="1" fontId="14" fillId="0" borderId="4" xfId="19" applyNumberFormat="1" applyFont="1" applyFill="1" applyBorder="1" applyAlignment="1">
      <alignment horizontal="center" vertical="top" wrapText="1"/>
    </xf>
    <xf numFmtId="1" fontId="14" fillId="0" borderId="0" xfId="10" applyNumberFormat="1" applyFont="1" applyFill="1" applyAlignment="1">
      <alignment horizontal="center"/>
    </xf>
    <xf numFmtId="164" fontId="14" fillId="0" borderId="0" xfId="10" applyNumberFormat="1" applyFont="1" applyFill="1" applyAlignment="1">
      <alignment horizontal="center"/>
    </xf>
    <xf numFmtId="1" fontId="14" fillId="0" borderId="0" xfId="20" applyNumberFormat="1" applyFont="1" applyFill="1" applyAlignment="1">
      <alignment horizontal="center"/>
    </xf>
    <xf numFmtId="1" fontId="14" fillId="0" borderId="0" xfId="20" applyNumberFormat="1" applyFont="1" applyFill="1" applyBorder="1" applyAlignment="1">
      <alignment horizontal="center"/>
    </xf>
    <xf numFmtId="1" fontId="14" fillId="0" borderId="4" xfId="1" applyNumberFormat="1" applyFont="1" applyFill="1" applyBorder="1" applyAlignment="1">
      <alignment horizontal="center" vertical="top"/>
    </xf>
    <xf numFmtId="1" fontId="14" fillId="0" borderId="0" xfId="1" applyNumberFormat="1" applyFont="1" applyFill="1" applyAlignment="1">
      <alignment horizontal="center" vertical="top"/>
    </xf>
    <xf numFmtId="165" fontId="14" fillId="0" borderId="4" xfId="1" applyNumberFormat="1" applyFont="1" applyFill="1" applyBorder="1" applyAlignment="1">
      <alignment horizontal="center"/>
    </xf>
    <xf numFmtId="165" fontId="14" fillId="0" borderId="0" xfId="1" applyNumberFormat="1" applyFont="1" applyFill="1" applyAlignment="1">
      <alignment horizontal="center"/>
    </xf>
    <xf numFmtId="1" fontId="14" fillId="0" borderId="0" xfId="23" applyNumberFormat="1" applyFont="1" applyFill="1" applyAlignment="1">
      <alignment horizontal="center"/>
    </xf>
    <xf numFmtId="1" fontId="14" fillId="0" borderId="0" xfId="23" applyNumberFormat="1" applyFont="1" applyFill="1" applyBorder="1" applyAlignment="1">
      <alignment horizontal="center"/>
    </xf>
    <xf numFmtId="0" fontId="14" fillId="0" borderId="0" xfId="1" applyFont="1" applyFill="1" applyBorder="1" applyAlignment="1">
      <alignment horizontal="center"/>
    </xf>
    <xf numFmtId="1" fontId="28" fillId="0" borderId="4" xfId="19" applyNumberFormat="1" applyFont="1" applyFill="1" applyBorder="1" applyAlignment="1">
      <alignment horizontal="center"/>
    </xf>
    <xf numFmtId="1" fontId="28" fillId="0" borderId="0" xfId="19" applyNumberFormat="1" applyFont="1" applyFill="1" applyAlignment="1">
      <alignment horizontal="center"/>
    </xf>
    <xf numFmtId="164" fontId="28" fillId="0" borderId="0" xfId="19" applyNumberFormat="1" applyFont="1" applyFill="1" applyAlignment="1">
      <alignment horizontal="center"/>
    </xf>
    <xf numFmtId="164" fontId="21" fillId="0" borderId="4" xfId="1" applyNumberFormat="1" applyFont="1" applyFill="1" applyBorder="1" applyAlignment="1">
      <alignment horizontal="center"/>
    </xf>
    <xf numFmtId="164" fontId="14" fillId="0" borderId="0" xfId="20" applyNumberFormat="1" applyFont="1" applyFill="1" applyAlignment="1">
      <alignment horizontal="center"/>
    </xf>
    <xf numFmtId="164" fontId="14" fillId="0" borderId="4" xfId="20" applyNumberFormat="1" applyFont="1" applyFill="1" applyBorder="1" applyAlignment="1">
      <alignment horizontal="center"/>
    </xf>
    <xf numFmtId="1" fontId="14" fillId="0" borderId="4" xfId="1" applyNumberFormat="1" applyFont="1" applyFill="1" applyBorder="1" applyAlignment="1">
      <alignment horizontal="center"/>
    </xf>
    <xf numFmtId="1" fontId="12" fillId="0" borderId="0" xfId="1" applyNumberFormat="1"/>
    <xf numFmtId="0" fontId="21" fillId="0" borderId="4" xfId="34" applyFont="1" applyFill="1" applyBorder="1" applyAlignment="1">
      <alignment horizontal="center" wrapText="1"/>
    </xf>
    <xf numFmtId="1" fontId="14" fillId="0" borderId="0" xfId="28" applyNumberFormat="1" applyFont="1" applyFill="1" applyAlignment="1">
      <alignment horizontal="center"/>
    </xf>
    <xf numFmtId="1" fontId="14" fillId="0" borderId="0" xfId="25" applyNumberFormat="1" applyFont="1" applyFill="1" applyAlignment="1">
      <alignment horizontal="center"/>
    </xf>
    <xf numFmtId="1" fontId="14" fillId="0" borderId="0" xfId="25" applyNumberFormat="1" applyFont="1" applyFill="1" applyBorder="1" applyAlignment="1">
      <alignment horizontal="center"/>
    </xf>
    <xf numFmtId="0" fontId="14" fillId="0" borderId="0" xfId="25" applyFont="1" applyFill="1" applyAlignment="1">
      <alignment horizontal="center"/>
    </xf>
    <xf numFmtId="1" fontId="14" fillId="0" borderId="4" xfId="25" applyNumberFormat="1" applyFont="1" applyFill="1" applyBorder="1" applyAlignment="1">
      <alignment horizontal="center"/>
    </xf>
    <xf numFmtId="2" fontId="14" fillId="0" borderId="0" xfId="1" applyNumberFormat="1" applyFont="1" applyFill="1" applyAlignment="1">
      <alignment horizontal="center"/>
    </xf>
    <xf numFmtId="2" fontId="28" fillId="0" borderId="0" xfId="0" applyNumberFormat="1" applyFont="1" applyAlignment="1">
      <alignment horizontal="center"/>
    </xf>
    <xf numFmtId="2" fontId="28" fillId="0" borderId="4" xfId="0" applyNumberFormat="1" applyFont="1" applyBorder="1" applyAlignment="1">
      <alignment horizontal="center"/>
    </xf>
    <xf numFmtId="2" fontId="14" fillId="0" borderId="0" xfId="25" applyNumberFormat="1" applyFont="1" applyAlignment="1">
      <alignment horizontal="center"/>
    </xf>
    <xf numFmtId="0" fontId="21" fillId="0" borderId="0" xfId="1" applyFont="1" applyAlignment="1">
      <alignment horizontal="center"/>
    </xf>
    <xf numFmtId="0" fontId="21" fillId="0" borderId="0" xfId="0" applyFont="1" applyAlignment="1">
      <alignment horizontal="center"/>
    </xf>
    <xf numFmtId="0" fontId="14" fillId="0" borderId="0" xfId="0" applyFont="1"/>
    <xf numFmtId="49" fontId="14" fillId="0" borderId="0" xfId="0" applyNumberFormat="1" applyFont="1" applyBorder="1" applyAlignment="1">
      <alignment horizontal="left" wrapText="1"/>
    </xf>
    <xf numFmtId="0" fontId="16" fillId="0" borderId="1" xfId="8" applyFont="1" applyBorder="1" applyAlignment="1">
      <alignment horizontal="left" shrinkToFit="1"/>
    </xf>
    <xf numFmtId="0" fontId="16" fillId="0" borderId="2" xfId="8" applyFont="1" applyBorder="1" applyAlignment="1">
      <alignment horizontal="left" shrinkToFit="1"/>
    </xf>
    <xf numFmtId="0" fontId="19" fillId="0" borderId="0" xfId="0" applyFont="1" applyBorder="1" applyAlignment="1">
      <alignment horizontal="left" vertical="center"/>
    </xf>
    <xf numFmtId="0" fontId="14" fillId="0" borderId="0" xfId="1" applyFont="1" applyFill="1" applyBorder="1" applyAlignment="1">
      <alignment horizontal="left"/>
    </xf>
    <xf numFmtId="0" fontId="14" fillId="0" borderId="0" xfId="1" applyFont="1" applyBorder="1" applyAlignment="1" applyProtection="1">
      <alignment horizontal="left"/>
      <protection locked="0"/>
    </xf>
    <xf numFmtId="0" fontId="14" fillId="0" borderId="0" xfId="25" applyFont="1" applyAlignment="1">
      <alignment horizontal="center"/>
    </xf>
    <xf numFmtId="0" fontId="14" fillId="0" borderId="4" xfId="25" applyFont="1" applyBorder="1" applyAlignment="1">
      <alignment horizontal="center"/>
    </xf>
    <xf numFmtId="0" fontId="14" fillId="0" borderId="0" xfId="25" applyFont="1" applyBorder="1" applyAlignment="1">
      <alignment horizontal="center"/>
    </xf>
    <xf numFmtId="1" fontId="14" fillId="0" borderId="4" xfId="25" applyNumberFormat="1" applyFont="1" applyBorder="1" applyAlignment="1">
      <alignment horizontal="center"/>
    </xf>
    <xf numFmtId="0" fontId="21" fillId="0" borderId="0" xfId="0" applyFont="1" applyAlignment="1">
      <alignment horizontal="center"/>
    </xf>
    <xf numFmtId="0" fontId="14" fillId="0" borderId="0" xfId="0" applyFont="1"/>
    <xf numFmtId="0" fontId="14" fillId="0" borderId="0" xfId="0" applyFont="1" applyAlignment="1">
      <alignment horizontal="left" wrapText="1"/>
    </xf>
    <xf numFmtId="0" fontId="3" fillId="0" borderId="0" xfId="0" applyFont="1" applyAlignment="1">
      <alignment horizontal="left"/>
    </xf>
    <xf numFmtId="0" fontId="3" fillId="0" borderId="0" xfId="16" applyFont="1"/>
    <xf numFmtId="0" fontId="43" fillId="0" borderId="0" xfId="16" applyFont="1"/>
    <xf numFmtId="0" fontId="3" fillId="0" borderId="0" xfId="16" applyFont="1" applyAlignment="1">
      <alignment horizontal="left"/>
    </xf>
    <xf numFmtId="0" fontId="3" fillId="0" borderId="0" xfId="16" applyFont="1" applyAlignment="1">
      <alignment horizontal="center"/>
    </xf>
    <xf numFmtId="0" fontId="14" fillId="0" borderId="6" xfId="16" applyFont="1" applyBorder="1" applyAlignment="1">
      <alignment horizontal="center"/>
    </xf>
    <xf numFmtId="0" fontId="44" fillId="0" borderId="6" xfId="16" applyFont="1" applyBorder="1" applyAlignment="1">
      <alignment horizontal="left"/>
    </xf>
    <xf numFmtId="0" fontId="12" fillId="0" borderId="6" xfId="16" applyBorder="1"/>
    <xf numFmtId="0" fontId="14" fillId="0" borderId="0" xfId="16" applyFont="1" applyAlignment="1">
      <alignment horizontal="center"/>
    </xf>
    <xf numFmtId="0" fontId="44" fillId="0" borderId="0" xfId="16" applyFont="1" applyAlignment="1">
      <alignment horizontal="left"/>
    </xf>
    <xf numFmtId="0" fontId="12" fillId="0" borderId="0" xfId="16"/>
    <xf numFmtId="0" fontId="12" fillId="0" borderId="0" xfId="16" applyAlignment="1">
      <alignment horizontal="left"/>
    </xf>
    <xf numFmtId="0" fontId="44" fillId="0" borderId="0" xfId="16" applyFont="1"/>
    <xf numFmtId="0" fontId="43" fillId="0" borderId="0" xfId="16" applyFont="1" applyAlignment="1">
      <alignment horizontal="left"/>
    </xf>
    <xf numFmtId="0" fontId="45" fillId="0" borderId="0" xfId="16" applyFont="1" applyAlignment="1">
      <alignment horizontal="center"/>
    </xf>
    <xf numFmtId="0" fontId="21" fillId="0" borderId="3" xfId="14" applyFont="1" applyBorder="1" applyAlignment="1">
      <alignment horizontal="left" shrinkToFit="1"/>
    </xf>
    <xf numFmtId="0" fontId="21" fillId="0" borderId="3" xfId="14" applyFont="1" applyBorder="1" applyAlignment="1">
      <alignment horizontal="left"/>
    </xf>
    <xf numFmtId="0" fontId="43" fillId="0" borderId="0" xfId="16" applyFont="1" applyBorder="1"/>
    <xf numFmtId="0" fontId="3" fillId="0" borderId="0" xfId="16" applyFont="1" applyBorder="1" applyAlignment="1">
      <alignment horizontal="left"/>
    </xf>
    <xf numFmtId="0" fontId="3" fillId="0" borderId="0" xfId="16" applyFont="1" applyBorder="1"/>
    <xf numFmtId="0" fontId="14" fillId="0" borderId="0" xfId="36" applyFont="1" applyAlignment="1">
      <alignment horizontal="left"/>
    </xf>
    <xf numFmtId="0" fontId="14" fillId="0" borderId="0" xfId="1" applyFont="1" applyFill="1" applyAlignment="1">
      <alignment horizontal="left"/>
    </xf>
    <xf numFmtId="0" fontId="14" fillId="0" borderId="0" xfId="1" applyFont="1" applyFill="1"/>
    <xf numFmtId="0" fontId="30" fillId="0" borderId="0" xfId="1" applyFont="1" applyFill="1" applyAlignment="1">
      <alignment wrapText="1"/>
    </xf>
    <xf numFmtId="0" fontId="14" fillId="0" borderId="4" xfId="22" applyFont="1" applyBorder="1" applyAlignment="1">
      <alignment horizontal="center"/>
    </xf>
    <xf numFmtId="0" fontId="23" fillId="0" borderId="0" xfId="1" applyFont="1" applyAlignment="1">
      <alignment horizontal="left"/>
    </xf>
    <xf numFmtId="1" fontId="14" fillId="0" borderId="4" xfId="20" applyNumberFormat="1" applyFont="1" applyBorder="1" applyAlignment="1">
      <alignment horizontal="center"/>
    </xf>
    <xf numFmtId="164" fontId="26" fillId="0" borderId="0" xfId="1" applyNumberFormat="1" applyFont="1" applyAlignment="1">
      <alignment horizontal="center"/>
    </xf>
    <xf numFmtId="0" fontId="21" fillId="0" borderId="3" xfId="4" applyFont="1" applyBorder="1" applyAlignment="1">
      <alignment horizontal="center" wrapText="1"/>
    </xf>
    <xf numFmtId="0" fontId="21" fillId="0" borderId="3" xfId="4" applyFont="1" applyBorder="1" applyAlignment="1">
      <alignment horizontal="left" wrapText="1"/>
    </xf>
    <xf numFmtId="0" fontId="21" fillId="0" borderId="3" xfId="0" applyFont="1" applyBorder="1" applyAlignment="1">
      <alignment wrapText="1"/>
    </xf>
    <xf numFmtId="0" fontId="14" fillId="0" borderId="0" xfId="4" applyFont="1" applyAlignment="1">
      <alignment horizontal="center"/>
    </xf>
    <xf numFmtId="0" fontId="2" fillId="0" borderId="0" xfId="0" applyFont="1" applyAlignment="1">
      <alignment horizontal="center"/>
    </xf>
    <xf numFmtId="0" fontId="2" fillId="0" borderId="0" xfId="0" applyFont="1"/>
    <xf numFmtId="0" fontId="14" fillId="0" borderId="0" xfId="8" applyFont="1" applyAlignment="1">
      <alignment horizontal="left" shrinkToFit="1"/>
    </xf>
    <xf numFmtId="0" fontId="14" fillId="0" borderId="0" xfId="0" applyFont="1" applyAlignment="1">
      <alignment horizontal="left" vertical="center"/>
    </xf>
    <xf numFmtId="0" fontId="14" fillId="0" borderId="3" xfId="0" applyFont="1" applyBorder="1" applyAlignment="1">
      <alignment horizontal="center"/>
    </xf>
    <xf numFmtId="0" fontId="14" fillId="0" borderId="3" xfId="0" applyFont="1" applyBorder="1" applyAlignment="1">
      <alignment horizontal="left"/>
    </xf>
    <xf numFmtId="0" fontId="2" fillId="0" borderId="3" xfId="0" applyFont="1" applyBorder="1" applyAlignment="1">
      <alignment horizontal="center"/>
    </xf>
    <xf numFmtId="0" fontId="2" fillId="0" borderId="3" xfId="0" applyFont="1" applyBorder="1"/>
    <xf numFmtId="0" fontId="14" fillId="0" borderId="0" xfId="4" applyFont="1" applyAlignment="1">
      <alignment horizontal="left"/>
    </xf>
    <xf numFmtId="0" fontId="15" fillId="0" borderId="0" xfId="5" applyFont="1"/>
    <xf numFmtId="0" fontId="14" fillId="0" borderId="0" xfId="5"/>
    <xf numFmtId="0" fontId="14" fillId="0" borderId="0" xfId="5" applyAlignment="1">
      <alignment vertical="center"/>
    </xf>
    <xf numFmtId="0" fontId="2" fillId="0" borderId="0" xfId="0" applyFont="1" applyBorder="1"/>
    <xf numFmtId="0" fontId="14" fillId="0" borderId="3" xfId="18" applyFont="1" applyBorder="1" applyAlignment="1">
      <alignment horizontal="left"/>
    </xf>
    <xf numFmtId="0" fontId="14" fillId="0" borderId="3" xfId="18" applyFont="1" applyBorder="1" applyAlignment="1">
      <alignment horizontal="left" wrapText="1"/>
    </xf>
    <xf numFmtId="0" fontId="15" fillId="0" borderId="3" xfId="0" applyFont="1" applyBorder="1" applyAlignment="1">
      <alignment horizontal="center" vertical="top"/>
    </xf>
    <xf numFmtId="0" fontId="15" fillId="0" borderId="3" xfId="0" applyFont="1" applyBorder="1" applyAlignment="1">
      <alignment vertical="top"/>
    </xf>
    <xf numFmtId="0" fontId="15" fillId="0" borderId="3" xfId="0" applyFont="1" applyBorder="1" applyAlignment="1">
      <alignment horizontal="left" vertical="top"/>
    </xf>
    <xf numFmtId="0" fontId="15" fillId="0" borderId="3" xfId="0" applyFont="1" applyBorder="1" applyAlignment="1">
      <alignment horizontal="right" vertical="top"/>
    </xf>
    <xf numFmtId="1" fontId="15" fillId="0" borderId="3" xfId="0" applyNumberFormat="1" applyFont="1" applyBorder="1" applyAlignment="1">
      <alignment horizontal="center"/>
    </xf>
    <xf numFmtId="0" fontId="15" fillId="0" borderId="3" xfId="0" applyFont="1" applyBorder="1" applyAlignment="1">
      <alignment horizontal="center"/>
    </xf>
    <xf numFmtId="0" fontId="14" fillId="0" borderId="0" xfId="4" applyFont="1" applyBorder="1" applyAlignment="1">
      <alignment horizontal="center"/>
    </xf>
    <xf numFmtId="0" fontId="2" fillId="0" borderId="0" xfId="0" applyFont="1" applyBorder="1" applyAlignment="1">
      <alignment horizontal="center"/>
    </xf>
    <xf numFmtId="0" fontId="6" fillId="0" borderId="3" xfId="19" applyFont="1" applyBorder="1" applyAlignment="1">
      <alignment horizontal="center"/>
    </xf>
    <xf numFmtId="0" fontId="30" fillId="0" borderId="3" xfId="0" applyFont="1" applyBorder="1" applyAlignment="1">
      <alignment horizontal="center" vertical="center"/>
    </xf>
    <xf numFmtId="0" fontId="15" fillId="0" borderId="3" xfId="0" applyFont="1" applyBorder="1" applyAlignment="1">
      <alignment horizontal="center" vertical="center"/>
    </xf>
    <xf numFmtId="49" fontId="15" fillId="0" borderId="3" xfId="0" applyNumberFormat="1" applyFont="1" applyBorder="1" applyAlignment="1">
      <alignment horizontal="center" vertical="center"/>
    </xf>
    <xf numFmtId="49" fontId="6" fillId="0" borderId="3" xfId="0" applyNumberFormat="1" applyFont="1" applyBorder="1" applyAlignment="1">
      <alignment vertical="center"/>
    </xf>
    <xf numFmtId="49" fontId="15" fillId="0" borderId="3" xfId="0" applyNumberFormat="1" applyFont="1" applyFill="1" applyBorder="1" applyAlignment="1">
      <alignment horizontal="center" vertical="center"/>
    </xf>
    <xf numFmtId="0" fontId="15" fillId="0" borderId="3" xfId="0" applyFont="1" applyFill="1" applyBorder="1" applyAlignment="1">
      <alignment vertical="center"/>
    </xf>
    <xf numFmtId="0" fontId="21" fillId="0" borderId="0" xfId="1" applyFont="1" applyAlignment="1">
      <alignment horizontal="center"/>
    </xf>
    <xf numFmtId="2" fontId="21" fillId="0" borderId="0" xfId="1" applyNumberFormat="1" applyFont="1"/>
    <xf numFmtId="168" fontId="21" fillId="0" borderId="0" xfId="1" applyNumberFormat="1" applyFont="1"/>
    <xf numFmtId="1" fontId="21" fillId="0" borderId="0" xfId="1" applyNumberFormat="1" applyFont="1"/>
    <xf numFmtId="0" fontId="20" fillId="0" borderId="3" xfId="1" applyFont="1" applyBorder="1" applyAlignment="1">
      <alignment horizontal="center" wrapText="1"/>
    </xf>
    <xf numFmtId="0" fontId="21" fillId="0" borderId="3" xfId="1" applyFont="1" applyBorder="1" applyAlignment="1">
      <alignment horizontal="center"/>
    </xf>
    <xf numFmtId="2" fontId="21" fillId="0" borderId="3" xfId="1" applyNumberFormat="1" applyFont="1" applyBorder="1" applyAlignment="1">
      <alignment horizontal="center"/>
    </xf>
    <xf numFmtId="168" fontId="21" fillId="0" borderId="3" xfId="1" applyNumberFormat="1" applyFont="1" applyBorder="1" applyAlignment="1">
      <alignment horizontal="center"/>
    </xf>
    <xf numFmtId="1" fontId="21" fillId="0" borderId="3" xfId="1" applyNumberFormat="1" applyFont="1" applyBorder="1" applyAlignment="1">
      <alignment horizontal="center"/>
    </xf>
    <xf numFmtId="0" fontId="21" fillId="0" borderId="3" xfId="1" applyFont="1" applyBorder="1"/>
    <xf numFmtId="2" fontId="14" fillId="0" borderId="0" xfId="1" applyNumberFormat="1" applyFont="1" applyAlignment="1">
      <alignment horizontal="right"/>
    </xf>
    <xf numFmtId="168" fontId="14" fillId="0" borderId="0" xfId="1" applyNumberFormat="1" applyFont="1"/>
    <xf numFmtId="2" fontId="14" fillId="0" borderId="0" xfId="1" applyNumberFormat="1" applyFont="1"/>
    <xf numFmtId="1" fontId="14" fillId="0" borderId="0" xfId="1" applyNumberFormat="1" applyFont="1"/>
    <xf numFmtId="49" fontId="14" fillId="0" borderId="0" xfId="1" applyNumberFormat="1" applyFont="1" applyAlignment="1">
      <alignment vertical="top"/>
    </xf>
    <xf numFmtId="0" fontId="14" fillId="0" borderId="0" xfId="1" applyFont="1" applyAlignment="1">
      <alignment wrapText="1"/>
    </xf>
    <xf numFmtId="0" fontId="15" fillId="0" borderId="0" xfId="8" applyFont="1" applyAlignment="1">
      <alignment shrinkToFit="1"/>
    </xf>
    <xf numFmtId="0" fontId="1" fillId="0" borderId="0" xfId="1" applyFont="1" applyAlignment="1">
      <alignment vertical="center"/>
    </xf>
    <xf numFmtId="0" fontId="1" fillId="0" borderId="0" xfId="1" applyFont="1"/>
    <xf numFmtId="2" fontId="14" fillId="0" borderId="0" xfId="1" applyNumberFormat="1" applyFont="1" applyAlignment="1">
      <alignment horizontal="center"/>
    </xf>
    <xf numFmtId="2" fontId="28" fillId="0" borderId="0" xfId="1" applyNumberFormat="1" applyFont="1"/>
    <xf numFmtId="49" fontId="14" fillId="0" borderId="0" xfId="37" applyNumberFormat="1" applyFont="1"/>
    <xf numFmtId="168" fontId="14" fillId="0" borderId="0" xfId="1" applyNumberFormat="1" applyFont="1" applyAlignment="1">
      <alignment horizontal="right"/>
    </xf>
    <xf numFmtId="0" fontId="14" fillId="0" borderId="0" xfId="1" applyFont="1" applyAlignment="1">
      <alignment horizontal="right"/>
    </xf>
    <xf numFmtId="1" fontId="14" fillId="0" borderId="0" xfId="1" applyNumberFormat="1" applyFont="1" applyAlignment="1">
      <alignment horizontal="right"/>
    </xf>
    <xf numFmtId="0" fontId="14" fillId="0" borderId="0" xfId="37" applyFont="1"/>
    <xf numFmtId="2" fontId="1" fillId="0" borderId="0" xfId="1" applyNumberFormat="1" applyFont="1"/>
    <xf numFmtId="0" fontId="21" fillId="0" borderId="0" xfId="1" applyFont="1" applyAlignment="1">
      <alignment horizontal="center"/>
    </xf>
    <xf numFmtId="0" fontId="21" fillId="0" borderId="0" xfId="0" applyFont="1" applyBorder="1" applyAlignment="1">
      <alignment horizontal="left"/>
    </xf>
    <xf numFmtId="0" fontId="21" fillId="0" borderId="0" xfId="1" applyFont="1" applyAlignment="1">
      <alignment horizontal="center"/>
    </xf>
    <xf numFmtId="0" fontId="21" fillId="0" borderId="0" xfId="29" applyFont="1" applyAlignment="1">
      <alignment horizontal="center" vertical="center"/>
    </xf>
    <xf numFmtId="0" fontId="14" fillId="0" borderId="0" xfId="19" applyFont="1" applyAlignment="1">
      <alignment horizontal="left" vertical="top" wrapText="1"/>
    </xf>
    <xf numFmtId="0" fontId="14" fillId="0" borderId="0" xfId="1" applyFont="1" applyAlignment="1">
      <alignment horizontal="left" vertical="top" wrapText="1"/>
    </xf>
    <xf numFmtId="0" fontId="14" fillId="0" borderId="0" xfId="19" applyFont="1" applyAlignment="1">
      <alignment horizontal="left" vertical="top" wrapText="1" shrinkToFit="1"/>
    </xf>
    <xf numFmtId="0" fontId="21" fillId="0" borderId="0" xfId="1" applyFont="1" applyAlignment="1">
      <alignment horizontal="center" vertical="center"/>
    </xf>
    <xf numFmtId="0" fontId="14" fillId="0" borderId="0" xfId="1" applyFont="1" applyFill="1" applyAlignment="1">
      <alignment horizontal="left" vertical="top" wrapText="1"/>
    </xf>
    <xf numFmtId="0" fontId="21" fillId="0" borderId="0" xfId="29" applyFont="1" applyAlignment="1">
      <alignment horizontal="center" vertical="center" wrapText="1"/>
    </xf>
    <xf numFmtId="0" fontId="21" fillId="0" borderId="0" xfId="1" applyFont="1" applyFill="1" applyAlignment="1">
      <alignment horizontal="center" vertical="center"/>
    </xf>
    <xf numFmtId="0" fontId="21" fillId="0" borderId="0" xfId="1" applyFont="1" applyAlignment="1">
      <alignment horizontal="center" vertical="center" wrapText="1"/>
    </xf>
    <xf numFmtId="0" fontId="27" fillId="0" borderId="0" xfId="1" applyFont="1" applyAlignment="1">
      <alignment horizontal="left" vertical="top" wrapText="1"/>
    </xf>
    <xf numFmtId="0" fontId="21" fillId="0" borderId="0" xfId="29" applyFont="1" applyFill="1" applyAlignment="1">
      <alignment horizontal="center" vertical="center"/>
    </xf>
    <xf numFmtId="0" fontId="21" fillId="0" borderId="0" xfId="1" applyFont="1" applyAlignment="1">
      <alignment horizontal="center" vertical="top" wrapText="1"/>
    </xf>
    <xf numFmtId="0" fontId="21" fillId="0" borderId="0" xfId="1" applyFont="1" applyFill="1" applyAlignment="1">
      <alignment horizontal="center" vertical="top" wrapText="1"/>
    </xf>
    <xf numFmtId="0" fontId="14" fillId="0" borderId="0" xfId="1" applyFont="1" applyAlignment="1">
      <alignment horizontal="center" vertical="top" wrapText="1"/>
    </xf>
    <xf numFmtId="2" fontId="21" fillId="0" borderId="0" xfId="34" applyNumberFormat="1" applyFont="1" applyFill="1" applyAlignment="1">
      <alignment horizontal="center" wrapText="1"/>
    </xf>
    <xf numFmtId="0" fontId="21" fillId="0" borderId="0" xfId="25" applyFont="1" applyAlignment="1">
      <alignment horizontal="center" wrapText="1"/>
    </xf>
    <xf numFmtId="0" fontId="21" fillId="0" borderId="0" xfId="25" applyFont="1" applyFill="1" applyAlignment="1">
      <alignment horizontal="center"/>
    </xf>
    <xf numFmtId="0" fontId="21" fillId="0" borderId="0" xfId="0" applyFont="1" applyBorder="1" applyAlignment="1">
      <alignment horizontal="center"/>
    </xf>
    <xf numFmtId="0" fontId="21" fillId="0" borderId="0" xfId="0" applyFont="1" applyAlignment="1">
      <alignment horizontal="center"/>
    </xf>
    <xf numFmtId="2" fontId="34" fillId="0" borderId="0" xfId="0" applyNumberFormat="1" applyFont="1" applyBorder="1" applyAlignment="1">
      <alignment horizontal="center"/>
    </xf>
    <xf numFmtId="1" fontId="34" fillId="0" borderId="0" xfId="0" quotePrefix="1" applyNumberFormat="1" applyFont="1" applyBorder="1" applyAlignment="1">
      <alignment horizontal="center"/>
    </xf>
    <xf numFmtId="167" fontId="20" fillId="0" borderId="0" xfId="0" applyNumberFormat="1" applyFont="1" applyAlignment="1">
      <alignment horizontal="center"/>
    </xf>
    <xf numFmtId="14" fontId="20" fillId="0" borderId="0" xfId="0" applyNumberFormat="1" applyFont="1" applyAlignment="1">
      <alignment horizontal="center"/>
    </xf>
    <xf numFmtId="0" fontId="34" fillId="0" borderId="0" xfId="0" applyFont="1" applyBorder="1" applyAlignment="1">
      <alignment horizontal="center"/>
    </xf>
    <xf numFmtId="1" fontId="34" fillId="0" borderId="0" xfId="0" applyNumberFormat="1" applyFont="1" applyBorder="1" applyAlignment="1">
      <alignment horizontal="center"/>
    </xf>
    <xf numFmtId="166" fontId="34" fillId="0" borderId="0" xfId="0" applyNumberFormat="1" applyFont="1" applyBorder="1" applyAlignment="1">
      <alignment horizontal="center"/>
    </xf>
    <xf numFmtId="0" fontId="14" fillId="0" borderId="0" xfId="0" applyFont="1" applyAlignment="1">
      <alignment horizontal="left" vertical="top" wrapText="1"/>
    </xf>
    <xf numFmtId="0" fontId="14" fillId="0" borderId="0" xfId="0" applyFont="1"/>
    <xf numFmtId="0" fontId="14" fillId="0" borderId="0" xfId="0" applyFont="1" applyAlignment="1">
      <alignment horizontal="left" wrapText="1"/>
    </xf>
    <xf numFmtId="0" fontId="21" fillId="0" borderId="4" xfId="0" applyFont="1" applyBorder="1" applyAlignment="1">
      <alignment horizontal="center"/>
    </xf>
    <xf numFmtId="0" fontId="14" fillId="0" borderId="0" xfId="0" applyFont="1" applyAlignment="1">
      <alignment horizontal="center" vertical="center" wrapText="1"/>
    </xf>
    <xf numFmtId="0" fontId="6" fillId="0" borderId="0" xfId="31" applyFont="1" applyAlignment="1">
      <alignment horizontal="left" vertical="top" wrapText="1"/>
    </xf>
    <xf numFmtId="0" fontId="6" fillId="0" borderId="0" xfId="0" applyFont="1" applyAlignment="1">
      <alignment horizontal="left" vertical="top" wrapText="1"/>
    </xf>
    <xf numFmtId="0" fontId="20" fillId="0" borderId="4" xfId="0" applyFont="1" applyBorder="1" applyAlignment="1">
      <alignment horizontal="center"/>
    </xf>
    <xf numFmtId="0" fontId="14" fillId="0" borderId="0" xfId="0" applyFont="1" applyBorder="1" applyAlignment="1">
      <alignment horizontal="left" vertical="top" wrapText="1"/>
    </xf>
    <xf numFmtId="0" fontId="14" fillId="0" borderId="0" xfId="0" quotePrefix="1" applyFont="1" applyBorder="1" applyAlignment="1">
      <alignment horizontal="left" vertical="top" wrapText="1"/>
    </xf>
    <xf numFmtId="0" fontId="20" fillId="0" borderId="4" xfId="19" applyFont="1" applyBorder="1" applyAlignment="1">
      <alignment horizontal="center"/>
    </xf>
    <xf numFmtId="0" fontId="6" fillId="0" borderId="0" xfId="19" applyFont="1" applyAlignment="1">
      <alignment horizontal="left" vertical="top" wrapText="1"/>
    </xf>
    <xf numFmtId="0" fontId="34" fillId="0" borderId="4" xfId="0" applyFont="1" applyFill="1" applyBorder="1" applyAlignment="1">
      <alignment horizontal="center" vertical="center"/>
    </xf>
    <xf numFmtId="14" fontId="14" fillId="0" borderId="0" xfId="0" applyNumberFormat="1" applyFont="1" applyAlignment="1">
      <alignment horizontal="left" vertical="top" wrapText="1"/>
    </xf>
    <xf numFmtId="0" fontId="21" fillId="0" borderId="0" xfId="0" applyFont="1" applyAlignment="1">
      <alignment vertical="top"/>
    </xf>
    <xf numFmtId="0" fontId="3" fillId="0" borderId="0" xfId="0" applyFont="1" applyAlignment="1">
      <alignment horizontal="left"/>
    </xf>
    <xf numFmtId="0" fontId="14" fillId="0" borderId="0" xfId="16" applyFont="1" applyAlignment="1">
      <alignment horizontal="left" vertical="top" wrapText="1"/>
    </xf>
    <xf numFmtId="2" fontId="20" fillId="0" borderId="0" xfId="1" applyNumberFormat="1" applyFont="1" applyAlignment="1">
      <alignment horizontal="center"/>
    </xf>
  </cellXfs>
  <cellStyles count="38">
    <cellStyle name="chemes]_x000a__x000a_Sci-Fi=_x000a__x000a_Nature=_x000a__x000a_robin=_x000a__x000a__x000a__x000a_[SoundScheme.Nature]_x000a__x000a_SystemAsterisk=C:\SNDSYS 2" xfId="32" xr:uid="{84E7F8A6-3EF6-41F8-A9CD-9B9101B4CB48}"/>
    <cellStyle name="chemes]_x000a__x000a_Sci-Fi=_x000a__x000a_Nature=_x000a__x000a_robin=_x000a__x000a__x000a__x000a_[SoundScheme.Nature]_x000a__x000a_SystemAsterisk=C:\SNDSYS 3 2" xfId="12" xr:uid="{455E6FEB-0A0B-40EA-9FB8-60C868E729DE}"/>
    <cellStyle name="Normal" xfId="0" builtinId="0"/>
    <cellStyle name="Normal 10 2 2 2 2" xfId="35" xr:uid="{BBEA3B25-B36E-4431-AEF9-D441EED249A5}"/>
    <cellStyle name="Normal 10 2 23" xfId="1" xr:uid="{00000000-0005-0000-0000-000001000000}"/>
    <cellStyle name="Normal 10 2 24" xfId="2" xr:uid="{00000000-0005-0000-0000-000002000000}"/>
    <cellStyle name="Normal 10 2 3" xfId="19" xr:uid="{82C0AC5A-D59A-4161-AF43-1E79E26F143F}"/>
    <cellStyle name="Normal 100" xfId="22" xr:uid="{5900CEA1-4B8B-40A1-B412-5B4F5928727D}"/>
    <cellStyle name="Normal 100 3" xfId="28" xr:uid="{2F1EE889-7B77-4E0E-8585-87CC19944B9B}"/>
    <cellStyle name="Normal 104" xfId="21" xr:uid="{69DDDA8E-4D43-47B5-8371-218B6E24C5AA}"/>
    <cellStyle name="Normal 106" xfId="31" xr:uid="{4F023BEA-1476-4131-A951-2184D76D860B}"/>
    <cellStyle name="Normal 107" xfId="20" xr:uid="{22980A4D-A431-439C-B655-C2D1FAE71EDA}"/>
    <cellStyle name="Normal 108" xfId="23" xr:uid="{06CD72F8-BDE2-47C6-98AB-9CA695E9B732}"/>
    <cellStyle name="Normal 109" xfId="13" xr:uid="{05289165-E196-4470-9000-58AB519E22F7}"/>
    <cellStyle name="Normal 109 2" xfId="24" xr:uid="{AF4EA122-8643-4B1A-84B2-3282808104B9}"/>
    <cellStyle name="Normal 119" xfId="25" xr:uid="{C0443DF7-AA03-4403-A5AA-44BF36C3EA9E}"/>
    <cellStyle name="Normal 12 3" xfId="3" xr:uid="{00000000-0005-0000-0000-000003000000}"/>
    <cellStyle name="Normal 2" xfId="4" xr:uid="{00000000-0005-0000-0000-000004000000}"/>
    <cellStyle name="Normal 2 2" xfId="10" xr:uid="{483D0344-01A9-41AF-ABA3-BA2AE09216CA}"/>
    <cellStyle name="Normal 2 3" xfId="26" xr:uid="{1BBFA494-1FC0-4B25-BC55-D1C7799F18D4}"/>
    <cellStyle name="Normal 23 2" xfId="29" xr:uid="{A25D3B0C-DE5D-44E9-B9C4-6FAF798994F0}"/>
    <cellStyle name="Normal 27" xfId="17" xr:uid="{6CEEDA20-3207-4FE4-BA5B-068325411EDE}"/>
    <cellStyle name="Normal 3" xfId="15" xr:uid="{687B34FB-44F8-43AB-9FF0-F24FE5ECE16D}"/>
    <cellStyle name="Normal 3 2 2" xfId="16" xr:uid="{3FDBD64A-05DD-45C8-BC11-D19798360C05}"/>
    <cellStyle name="Normal 3 4" xfId="36" xr:uid="{19AF3278-305F-4392-85E7-0EB8DACD1EA3}"/>
    <cellStyle name="Normal 4" xfId="5" xr:uid="{00000000-0005-0000-0000-000005000000}"/>
    <cellStyle name="Normal 48" xfId="6" xr:uid="{00000000-0005-0000-0000-000006000000}"/>
    <cellStyle name="Normal 49" xfId="7" xr:uid="{00000000-0005-0000-0000-000007000000}"/>
    <cellStyle name="Normal 5" xfId="18" xr:uid="{21B8BE47-FC16-4CEB-A612-573506042170}"/>
    <cellStyle name="Normal 6" xfId="33" xr:uid="{8BF115FC-E95B-4AF9-A6CE-646100B4ECB2}"/>
    <cellStyle name="Normal 6 2 2" xfId="11" xr:uid="{C29AD61D-AA1D-4997-9638-6202A5A6244C}"/>
    <cellStyle name="Normal 6 2 3" xfId="9" xr:uid="{BA6D90A2-8DA5-49B0-9212-51429C3A72F6}"/>
    <cellStyle name="Normal 7" xfId="37" xr:uid="{92172A55-0884-4B0B-926B-AC8D3F00C7EA}"/>
    <cellStyle name="Normal 8 2" xfId="30" xr:uid="{2CEDCCEE-9112-4E93-88A8-829EF565F58C}"/>
    <cellStyle name="Normal_2000SRPN" xfId="34" xr:uid="{ACE94062-6C47-4C96-8711-2FEC89608F55}"/>
    <cellStyle name="Normal_rpn final lists" xfId="14" xr:uid="{37FCF2E5-E6FE-4C25-939C-8E4C8588164C}"/>
    <cellStyle name="Normal_Sheet1_3" xfId="8" xr:uid="{00000000-0005-0000-0000-000008000000}"/>
    <cellStyle name="Normal_Sheet2" xfId="27" xr:uid="{611615B2-C940-48C6-9472-47B214EC76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473E2-5F5E-4774-A64A-8CF2F559E5B1}">
  <dimension ref="A1:A23"/>
  <sheetViews>
    <sheetView tabSelected="1" zoomScaleNormal="100" workbookViewId="0"/>
  </sheetViews>
  <sheetFormatPr defaultRowHeight="12.75" x14ac:dyDescent="0.2"/>
  <cols>
    <col min="1" max="16384" width="9.140625" style="53"/>
  </cols>
  <sheetData>
    <row r="1" spans="1:1" ht="15.75" x14ac:dyDescent="0.25">
      <c r="A1" s="54" t="s">
        <v>1731</v>
      </c>
    </row>
    <row r="2" spans="1:1" ht="15" x14ac:dyDescent="0.2">
      <c r="A2" s="5"/>
    </row>
    <row r="3" spans="1:1" ht="15" x14ac:dyDescent="0.2">
      <c r="A3" s="5" t="s">
        <v>189</v>
      </c>
    </row>
    <row r="4" spans="1:1" ht="15" x14ac:dyDescent="0.2">
      <c r="A4" s="5" t="s">
        <v>188</v>
      </c>
    </row>
    <row r="5" spans="1:1" s="55" customFormat="1" ht="15" x14ac:dyDescent="0.2">
      <c r="A5" s="5" t="s">
        <v>187</v>
      </c>
    </row>
    <row r="6" spans="1:1" s="175" customFormat="1" ht="15" x14ac:dyDescent="0.2">
      <c r="A6" s="5" t="s">
        <v>186</v>
      </c>
    </row>
    <row r="7" spans="1:1" s="55" customFormat="1" ht="15" x14ac:dyDescent="0.2">
      <c r="A7" s="5" t="s">
        <v>185</v>
      </c>
    </row>
    <row r="8" spans="1:1" s="175" customFormat="1" ht="15" x14ac:dyDescent="0.2">
      <c r="A8" s="5" t="s">
        <v>184</v>
      </c>
    </row>
    <row r="9" spans="1:1" s="175" customFormat="1" ht="15" x14ac:dyDescent="0.2">
      <c r="A9" s="5" t="s">
        <v>183</v>
      </c>
    </row>
    <row r="10" spans="1:1" s="175" customFormat="1" ht="15" x14ac:dyDescent="0.2">
      <c r="A10" s="5" t="s">
        <v>182</v>
      </c>
    </row>
    <row r="11" spans="1:1" s="55" customFormat="1" ht="15" x14ac:dyDescent="0.2">
      <c r="A11" s="5" t="s">
        <v>181</v>
      </c>
    </row>
    <row r="12" spans="1:1" s="55" customFormat="1" ht="15" x14ac:dyDescent="0.2">
      <c r="A12" s="5" t="s">
        <v>180</v>
      </c>
    </row>
    <row r="13" spans="1:1" s="55" customFormat="1" ht="15" x14ac:dyDescent="0.2">
      <c r="A13" s="5" t="s">
        <v>179</v>
      </c>
    </row>
    <row r="14" spans="1:1" s="55" customFormat="1" ht="15" x14ac:dyDescent="0.2">
      <c r="A14" s="5" t="s">
        <v>178</v>
      </c>
    </row>
    <row r="15" spans="1:1" s="55" customFormat="1" ht="15" x14ac:dyDescent="0.2">
      <c r="A15" s="5" t="s">
        <v>177</v>
      </c>
    </row>
    <row r="16" spans="1:1" s="55" customFormat="1" ht="15" x14ac:dyDescent="0.2">
      <c r="A16" s="5" t="s">
        <v>176</v>
      </c>
    </row>
    <row r="17" spans="1:1" ht="15" x14ac:dyDescent="0.2">
      <c r="A17" s="5" t="s">
        <v>175</v>
      </c>
    </row>
    <row r="18" spans="1:1" s="55" customFormat="1" ht="15" x14ac:dyDescent="0.2">
      <c r="A18" s="5" t="s">
        <v>713</v>
      </c>
    </row>
    <row r="19" spans="1:1" ht="15" x14ac:dyDescent="0.2">
      <c r="A19" s="5" t="s">
        <v>191</v>
      </c>
    </row>
    <row r="20" spans="1:1" ht="15" x14ac:dyDescent="0.2">
      <c r="A20" s="67" t="s">
        <v>203</v>
      </c>
    </row>
    <row r="21" spans="1:1" ht="15" x14ac:dyDescent="0.2">
      <c r="A21" s="67" t="s">
        <v>393</v>
      </c>
    </row>
    <row r="22" spans="1:1" ht="15" x14ac:dyDescent="0.2">
      <c r="A22" s="67" t="s">
        <v>709</v>
      </c>
    </row>
    <row r="23" spans="1:1" ht="15" x14ac:dyDescent="0.2">
      <c r="A23" s="67" t="s">
        <v>1806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C2D46-C84F-4C37-99B7-4B68C161C040}">
  <dimension ref="A1:I62"/>
  <sheetViews>
    <sheetView zoomScaleNormal="100" workbookViewId="0"/>
  </sheetViews>
  <sheetFormatPr defaultRowHeight="15" x14ac:dyDescent="0.2"/>
  <cols>
    <col min="1" max="1" width="8.140625" style="9" customWidth="1"/>
    <col min="2" max="2" width="24.42578125" style="9" bestFit="1" customWidth="1"/>
    <col min="3" max="3" width="13" style="399" bestFit="1" customWidth="1"/>
    <col min="4" max="4" width="8.7109375" style="399" bestFit="1" customWidth="1"/>
    <col min="5" max="5" width="17" style="399" customWidth="1"/>
    <col min="6" max="6" width="10.28515625" style="399" customWidth="1"/>
    <col min="7" max="7" width="14.140625" style="414" customWidth="1"/>
    <col min="8" max="8" width="10.7109375" style="414" customWidth="1"/>
    <col min="9" max="9" width="9.140625" style="414"/>
    <col min="10" max="16384" width="9.140625" style="316"/>
  </cols>
  <sheetData>
    <row r="1" spans="1:9" ht="15.75" x14ac:dyDescent="0.25">
      <c r="A1" s="139" t="s">
        <v>1694</v>
      </c>
      <c r="B1" s="139"/>
      <c r="C1" s="361"/>
      <c r="D1" s="361"/>
      <c r="E1" s="361"/>
      <c r="F1" s="361"/>
    </row>
    <row r="2" spans="1:9" ht="15.75" x14ac:dyDescent="0.25">
      <c r="A2" s="139"/>
      <c r="B2" s="139"/>
      <c r="C2" s="361"/>
      <c r="D2" s="361"/>
      <c r="E2" s="361"/>
      <c r="F2" s="361"/>
    </row>
    <row r="3" spans="1:9" ht="15.75" x14ac:dyDescent="0.25">
      <c r="A3" s="139"/>
      <c r="B3" s="139"/>
      <c r="C3" s="527" t="s">
        <v>1693</v>
      </c>
      <c r="D3" s="527"/>
      <c r="E3" s="527"/>
      <c r="F3" s="527"/>
      <c r="H3" s="528" t="s">
        <v>1722</v>
      </c>
      <c r="I3" s="528"/>
    </row>
    <row r="4" spans="1:9" ht="15.75" x14ac:dyDescent="0.25">
      <c r="A4" s="139"/>
      <c r="B4" s="139"/>
      <c r="C4" s="529" t="s">
        <v>1721</v>
      </c>
      <c r="D4" s="529"/>
      <c r="E4" s="529"/>
      <c r="F4" s="529"/>
      <c r="H4" s="528"/>
      <c r="I4" s="528"/>
    </row>
    <row r="5" spans="1:9" s="318" customFormat="1" ht="47.25" x14ac:dyDescent="0.25">
      <c r="A5" s="135" t="s">
        <v>0</v>
      </c>
      <c r="B5" s="135" t="s">
        <v>1</v>
      </c>
      <c r="C5" s="395" t="s">
        <v>1692</v>
      </c>
      <c r="D5" s="395" t="s">
        <v>246</v>
      </c>
      <c r="E5" s="395" t="s">
        <v>1691</v>
      </c>
      <c r="F5" s="395" t="s">
        <v>1690</v>
      </c>
      <c r="G5" s="415"/>
      <c r="H5" s="395" t="s">
        <v>1692</v>
      </c>
      <c r="I5" s="395" t="s">
        <v>246</v>
      </c>
    </row>
    <row r="6" spans="1:9" x14ac:dyDescent="0.2">
      <c r="A6" s="15">
        <v>1</v>
      </c>
      <c r="B6" s="16" t="s">
        <v>6</v>
      </c>
      <c r="C6" s="124">
        <v>2443.42</v>
      </c>
      <c r="D6" s="124">
        <v>50</v>
      </c>
      <c r="E6" s="402">
        <v>0.60631999999999997</v>
      </c>
      <c r="F6" s="402">
        <v>0.74570000000000003</v>
      </c>
      <c r="H6" s="396">
        <v>2477.0100000000002</v>
      </c>
      <c r="I6" s="396">
        <v>50</v>
      </c>
    </row>
    <row r="7" spans="1:9" x14ac:dyDescent="0.2">
      <c r="A7" s="15">
        <v>2</v>
      </c>
      <c r="B7" s="16" t="s">
        <v>9</v>
      </c>
      <c r="C7" s="124">
        <v>2999.16</v>
      </c>
      <c r="D7" s="124">
        <v>48</v>
      </c>
      <c r="E7" s="402">
        <v>0.78681000000000001</v>
      </c>
      <c r="F7" s="402">
        <v>0.88280000000000003</v>
      </c>
      <c r="H7" s="396">
        <v>3060.4</v>
      </c>
      <c r="I7" s="396">
        <v>47</v>
      </c>
    </row>
    <row r="8" spans="1:9" x14ac:dyDescent="0.2">
      <c r="A8" s="15">
        <v>3</v>
      </c>
      <c r="B8" s="18" t="s">
        <v>10</v>
      </c>
      <c r="C8" s="124">
        <v>3690.08</v>
      </c>
      <c r="D8" s="124">
        <v>46</v>
      </c>
      <c r="E8" s="402">
        <v>1.0778300000000001</v>
      </c>
      <c r="F8" s="402">
        <v>0.96150000000000002</v>
      </c>
      <c r="H8" s="396">
        <v>3789.53</v>
      </c>
      <c r="I8" s="396">
        <v>46</v>
      </c>
    </row>
    <row r="9" spans="1:9" x14ac:dyDescent="0.2">
      <c r="A9" s="15">
        <v>4</v>
      </c>
      <c r="B9" s="20" t="s">
        <v>11</v>
      </c>
      <c r="C9" s="124">
        <v>3865.27</v>
      </c>
      <c r="D9" s="124">
        <v>39</v>
      </c>
      <c r="E9" s="402">
        <v>0.94560999999999995</v>
      </c>
      <c r="F9" s="402">
        <v>0.90380000000000005</v>
      </c>
      <c r="H9" s="396">
        <v>3995.96</v>
      </c>
      <c r="I9" s="396">
        <v>38</v>
      </c>
    </row>
    <row r="10" spans="1:9" x14ac:dyDescent="0.2">
      <c r="A10" s="15">
        <v>5</v>
      </c>
      <c r="B10" s="16" t="s">
        <v>21</v>
      </c>
      <c r="C10" s="124">
        <v>2951.62</v>
      </c>
      <c r="D10" s="124">
        <v>49</v>
      </c>
      <c r="E10" s="402">
        <v>0.77817000000000003</v>
      </c>
      <c r="F10" s="402">
        <v>0.67710000000000004</v>
      </c>
      <c r="H10" s="396">
        <v>2964.95</v>
      </c>
      <c r="I10" s="396">
        <v>49</v>
      </c>
    </row>
    <row r="11" spans="1:9" x14ac:dyDescent="0.2">
      <c r="A11" s="15">
        <v>6</v>
      </c>
      <c r="B11" s="16" t="s">
        <v>24</v>
      </c>
      <c r="C11" s="124">
        <v>3011.66</v>
      </c>
      <c r="D11" s="124">
        <v>47</v>
      </c>
      <c r="E11" s="402">
        <v>0.86065000000000003</v>
      </c>
      <c r="F11" s="402">
        <v>0.83950000000000002</v>
      </c>
      <c r="H11" s="396">
        <v>3005.28</v>
      </c>
      <c r="I11" s="396">
        <v>48</v>
      </c>
    </row>
    <row r="12" spans="1:9" x14ac:dyDescent="0.2">
      <c r="A12" s="15">
        <v>7</v>
      </c>
      <c r="B12" s="16" t="s">
        <v>26</v>
      </c>
      <c r="C12" s="124">
        <v>4238.6899999999996</v>
      </c>
      <c r="D12" s="124">
        <v>14</v>
      </c>
      <c r="E12" s="402">
        <v>1.01745</v>
      </c>
      <c r="F12" s="402">
        <v>0.90820000000000001</v>
      </c>
      <c r="H12" s="396">
        <v>4337.5</v>
      </c>
      <c r="I12" s="396">
        <v>15</v>
      </c>
    </row>
    <row r="13" spans="1:9" x14ac:dyDescent="0.2">
      <c r="A13" s="15">
        <v>8</v>
      </c>
      <c r="B13" s="16" t="s">
        <v>28</v>
      </c>
      <c r="C13" s="124">
        <v>4193.4399999999996</v>
      </c>
      <c r="D13" s="124">
        <v>16</v>
      </c>
      <c r="E13" s="402">
        <v>0.99306000000000005</v>
      </c>
      <c r="F13" s="402">
        <v>0.95760000000000001</v>
      </c>
      <c r="H13" s="396">
        <v>4275.3999999999996</v>
      </c>
      <c r="I13" s="396">
        <v>18</v>
      </c>
    </row>
    <row r="14" spans="1:9" x14ac:dyDescent="0.2">
      <c r="A14" s="15">
        <v>9</v>
      </c>
      <c r="B14" s="18" t="s">
        <v>30</v>
      </c>
      <c r="C14" s="124">
        <v>3787.4</v>
      </c>
      <c r="D14" s="124">
        <v>43</v>
      </c>
      <c r="E14" s="402">
        <v>1.0053799999999999</v>
      </c>
      <c r="F14" s="402">
        <v>0.9355</v>
      </c>
      <c r="H14" s="396">
        <v>3869.28</v>
      </c>
      <c r="I14" s="396">
        <v>43</v>
      </c>
    </row>
    <row r="15" spans="1:9" x14ac:dyDescent="0.2">
      <c r="A15" s="15">
        <v>10</v>
      </c>
      <c r="B15" s="28" t="s">
        <v>16</v>
      </c>
      <c r="C15" s="124">
        <v>3750.28</v>
      </c>
      <c r="D15" s="124">
        <v>44</v>
      </c>
      <c r="E15" s="402">
        <v>0.88017000000000001</v>
      </c>
      <c r="F15" s="402">
        <v>0.88690000000000002</v>
      </c>
      <c r="H15" s="396">
        <v>3807.5</v>
      </c>
      <c r="I15" s="396">
        <v>45</v>
      </c>
    </row>
    <row r="16" spans="1:9" x14ac:dyDescent="0.2">
      <c r="A16" s="15">
        <v>11</v>
      </c>
      <c r="B16" s="28" t="s">
        <v>32</v>
      </c>
      <c r="C16" s="124">
        <v>4021.68</v>
      </c>
      <c r="D16" s="124">
        <v>27</v>
      </c>
      <c r="E16" s="402">
        <v>1.00953</v>
      </c>
      <c r="F16" s="402">
        <v>0.96860000000000002</v>
      </c>
      <c r="H16" s="396">
        <v>4083.86</v>
      </c>
      <c r="I16" s="396">
        <v>32</v>
      </c>
    </row>
    <row r="17" spans="1:9" x14ac:dyDescent="0.2">
      <c r="A17" s="15">
        <v>12</v>
      </c>
      <c r="B17" s="28" t="s">
        <v>34</v>
      </c>
      <c r="C17" s="124">
        <v>3912.86</v>
      </c>
      <c r="D17" s="124">
        <v>36</v>
      </c>
      <c r="E17" s="402">
        <v>1.0123500000000001</v>
      </c>
      <c r="F17" s="402">
        <v>0.91890000000000005</v>
      </c>
      <c r="H17" s="396">
        <v>4017.54</v>
      </c>
      <c r="I17" s="396">
        <v>36</v>
      </c>
    </row>
    <row r="18" spans="1:9" x14ac:dyDescent="0.2">
      <c r="A18" s="15">
        <v>13</v>
      </c>
      <c r="B18" s="28" t="s">
        <v>36</v>
      </c>
      <c r="C18" s="124">
        <v>4147.66</v>
      </c>
      <c r="D18" s="124">
        <v>21</v>
      </c>
      <c r="E18" s="402">
        <v>1.03495</v>
      </c>
      <c r="F18" s="402">
        <v>0.94710000000000005</v>
      </c>
      <c r="H18" s="396">
        <v>4200.21</v>
      </c>
      <c r="I18" s="396">
        <v>22</v>
      </c>
    </row>
    <row r="19" spans="1:9" x14ac:dyDescent="0.2">
      <c r="A19" s="15">
        <v>14</v>
      </c>
      <c r="B19" s="28" t="s">
        <v>38</v>
      </c>
      <c r="C19" s="124">
        <v>4092.58</v>
      </c>
      <c r="D19" s="124">
        <v>23</v>
      </c>
      <c r="E19" s="402">
        <v>1.0151399999999999</v>
      </c>
      <c r="F19" s="402">
        <v>0.95860000000000001</v>
      </c>
      <c r="H19" s="396">
        <v>4174.57</v>
      </c>
      <c r="I19" s="396">
        <v>24</v>
      </c>
    </row>
    <row r="20" spans="1:9" x14ac:dyDescent="0.2">
      <c r="A20" s="15">
        <v>15</v>
      </c>
      <c r="B20" s="28" t="s">
        <v>40</v>
      </c>
      <c r="C20" s="124">
        <v>4417.88</v>
      </c>
      <c r="D20" s="124">
        <v>3</v>
      </c>
      <c r="E20" s="402">
        <v>1.07514</v>
      </c>
      <c r="F20" s="402">
        <v>0.96960000000000002</v>
      </c>
      <c r="H20" s="396">
        <v>4542.51</v>
      </c>
      <c r="I20" s="396">
        <v>3</v>
      </c>
    </row>
    <row r="21" spans="1:9" x14ac:dyDescent="0.2">
      <c r="A21" s="15">
        <v>16</v>
      </c>
      <c r="B21" s="28" t="s">
        <v>42</v>
      </c>
      <c r="C21" s="124">
        <v>4272.78</v>
      </c>
      <c r="D21" s="124">
        <v>12</v>
      </c>
      <c r="E21" s="402">
        <v>1.00407</v>
      </c>
      <c r="F21" s="402">
        <v>0.93940000000000001</v>
      </c>
      <c r="H21" s="396">
        <v>4378.3599999999997</v>
      </c>
      <c r="I21" s="396">
        <v>11</v>
      </c>
    </row>
    <row r="22" spans="1:9" x14ac:dyDescent="0.2">
      <c r="A22" s="15">
        <v>17</v>
      </c>
      <c r="B22" s="29" t="s">
        <v>44</v>
      </c>
      <c r="C22" s="124">
        <v>4273.7</v>
      </c>
      <c r="D22" s="124">
        <v>11</v>
      </c>
      <c r="E22" s="402">
        <v>0.97160999999999997</v>
      </c>
      <c r="F22" s="402">
        <v>0.94889999999999997</v>
      </c>
      <c r="H22" s="396">
        <v>4376.67</v>
      </c>
      <c r="I22" s="396">
        <v>12</v>
      </c>
    </row>
    <row r="23" spans="1:9" x14ac:dyDescent="0.2">
      <c r="A23" s="15">
        <v>18</v>
      </c>
      <c r="B23" s="23" t="s">
        <v>46</v>
      </c>
      <c r="C23" s="124">
        <v>3790.55</v>
      </c>
      <c r="D23" s="124">
        <v>42</v>
      </c>
      <c r="E23" s="402">
        <v>0.95191000000000003</v>
      </c>
      <c r="F23" s="402">
        <v>0.91849999999999998</v>
      </c>
      <c r="H23" s="396">
        <v>3911.38</v>
      </c>
      <c r="I23" s="396">
        <v>40</v>
      </c>
    </row>
    <row r="24" spans="1:9" x14ac:dyDescent="0.2">
      <c r="A24" s="15">
        <v>19</v>
      </c>
      <c r="B24" s="24" t="s">
        <v>49</v>
      </c>
      <c r="C24" s="124">
        <v>4017.24</v>
      </c>
      <c r="D24" s="124">
        <v>28</v>
      </c>
      <c r="E24" s="402">
        <v>1.0164200000000001</v>
      </c>
      <c r="F24" s="402">
        <v>0.94710000000000005</v>
      </c>
      <c r="H24" s="396">
        <v>4131.72</v>
      </c>
      <c r="I24" s="396">
        <v>26</v>
      </c>
    </row>
    <row r="25" spans="1:9" x14ac:dyDescent="0.2">
      <c r="A25" s="15">
        <v>20</v>
      </c>
      <c r="B25" s="315" t="s">
        <v>51</v>
      </c>
      <c r="C25" s="124">
        <v>3988.27</v>
      </c>
      <c r="D25" s="124">
        <v>32</v>
      </c>
      <c r="E25" s="402">
        <v>1.1123099999999999</v>
      </c>
      <c r="F25" s="402">
        <v>0.94869999999999999</v>
      </c>
      <c r="H25" s="396">
        <v>4125.62</v>
      </c>
      <c r="I25" s="396">
        <v>29</v>
      </c>
    </row>
    <row r="26" spans="1:9" x14ac:dyDescent="0.2">
      <c r="A26" s="15">
        <v>21</v>
      </c>
      <c r="B26" s="315" t="s">
        <v>53</v>
      </c>
      <c r="C26" s="124">
        <v>4328.8</v>
      </c>
      <c r="D26" s="124">
        <v>8</v>
      </c>
      <c r="E26" s="402">
        <v>1.0480700000000001</v>
      </c>
      <c r="F26" s="402">
        <v>0.96989999999999998</v>
      </c>
      <c r="H26" s="396">
        <v>4447.32</v>
      </c>
      <c r="I26" s="396">
        <v>6</v>
      </c>
    </row>
    <row r="27" spans="1:9" x14ac:dyDescent="0.2">
      <c r="A27" s="15">
        <v>22</v>
      </c>
      <c r="B27" s="315" t="s">
        <v>55</v>
      </c>
      <c r="C27" s="124">
        <v>4446.47</v>
      </c>
      <c r="D27" s="124">
        <v>2</v>
      </c>
      <c r="E27" s="402">
        <v>1.13567</v>
      </c>
      <c r="F27" s="402">
        <v>0.93</v>
      </c>
      <c r="H27" s="396">
        <v>4567.25</v>
      </c>
      <c r="I27" s="396">
        <v>2</v>
      </c>
    </row>
    <row r="28" spans="1:9" x14ac:dyDescent="0.2">
      <c r="A28" s="15">
        <v>23</v>
      </c>
      <c r="B28" s="315" t="s">
        <v>57</v>
      </c>
      <c r="C28" s="124">
        <v>4311.66</v>
      </c>
      <c r="D28" s="124">
        <v>10</v>
      </c>
      <c r="E28" s="402">
        <v>1.06853</v>
      </c>
      <c r="F28" s="402">
        <v>0.94440000000000002</v>
      </c>
      <c r="H28" s="396">
        <v>4412.8599999999997</v>
      </c>
      <c r="I28" s="396">
        <v>10</v>
      </c>
    </row>
    <row r="29" spans="1:9" x14ac:dyDescent="0.2">
      <c r="A29" s="15">
        <v>24</v>
      </c>
      <c r="B29" s="16" t="s">
        <v>59</v>
      </c>
      <c r="C29" s="124">
        <v>3964.58</v>
      </c>
      <c r="D29" s="124">
        <v>35</v>
      </c>
      <c r="E29" s="402">
        <v>1.00834</v>
      </c>
      <c r="F29" s="402">
        <v>0.95509999999999995</v>
      </c>
      <c r="H29" s="396">
        <v>4080.37</v>
      </c>
      <c r="I29" s="396">
        <v>33</v>
      </c>
    </row>
    <row r="30" spans="1:9" x14ac:dyDescent="0.2">
      <c r="A30" s="15">
        <v>25</v>
      </c>
      <c r="B30" s="16" t="s">
        <v>62</v>
      </c>
      <c r="C30" s="124">
        <v>4091.66</v>
      </c>
      <c r="D30" s="124">
        <v>24</v>
      </c>
      <c r="E30" s="402">
        <v>0.97670999999999997</v>
      </c>
      <c r="F30" s="402">
        <v>0.94289999999999996</v>
      </c>
      <c r="H30" s="396">
        <v>4193.54</v>
      </c>
      <c r="I30" s="396">
        <v>23</v>
      </c>
    </row>
    <row r="31" spans="1:9" x14ac:dyDescent="0.2">
      <c r="A31" s="15">
        <v>26</v>
      </c>
      <c r="B31" s="16" t="s">
        <v>63</v>
      </c>
      <c r="C31" s="124">
        <v>3971.88</v>
      </c>
      <c r="D31" s="124">
        <v>34</v>
      </c>
      <c r="E31" s="402">
        <v>0.77961000000000003</v>
      </c>
      <c r="F31" s="402">
        <v>0.82010000000000005</v>
      </c>
      <c r="H31" s="396">
        <v>4064.17</v>
      </c>
      <c r="I31" s="396">
        <v>34</v>
      </c>
    </row>
    <row r="32" spans="1:9" x14ac:dyDescent="0.2">
      <c r="A32" s="15">
        <v>27</v>
      </c>
      <c r="B32" s="16" t="s">
        <v>65</v>
      </c>
      <c r="C32" s="124">
        <v>4168.87</v>
      </c>
      <c r="D32" s="124">
        <v>18</v>
      </c>
      <c r="E32" s="402">
        <v>1.18638</v>
      </c>
      <c r="F32" s="402">
        <v>0.9536</v>
      </c>
      <c r="H32" s="396">
        <v>4271.6099999999997</v>
      </c>
      <c r="I32" s="396">
        <v>19</v>
      </c>
    </row>
    <row r="33" spans="1:9" x14ac:dyDescent="0.2">
      <c r="A33" s="15">
        <v>28</v>
      </c>
      <c r="B33" s="18" t="s">
        <v>66</v>
      </c>
      <c r="C33" s="124">
        <v>4136.7299999999996</v>
      </c>
      <c r="D33" s="124">
        <v>22</v>
      </c>
      <c r="E33" s="402">
        <v>1.0629999999999999</v>
      </c>
      <c r="F33" s="402">
        <v>0.97260000000000002</v>
      </c>
      <c r="H33" s="396">
        <v>4226.92</v>
      </c>
      <c r="I33" s="396">
        <v>20</v>
      </c>
    </row>
    <row r="34" spans="1:9" x14ac:dyDescent="0.2">
      <c r="A34" s="15">
        <v>29</v>
      </c>
      <c r="B34" s="20" t="s">
        <v>67</v>
      </c>
      <c r="C34" s="124">
        <v>4338.9799999999996</v>
      </c>
      <c r="D34" s="124">
        <v>6</v>
      </c>
      <c r="E34" s="402">
        <v>1.0135799999999999</v>
      </c>
      <c r="F34" s="402">
        <v>0.93789999999999996</v>
      </c>
      <c r="H34" s="396">
        <v>4431.9399999999996</v>
      </c>
      <c r="I34" s="396">
        <v>7</v>
      </c>
    </row>
    <row r="35" spans="1:9" x14ac:dyDescent="0.2">
      <c r="A35" s="15">
        <v>30</v>
      </c>
      <c r="B35" s="18" t="s">
        <v>68</v>
      </c>
      <c r="C35" s="124">
        <v>4531.18</v>
      </c>
      <c r="D35" s="124">
        <v>1</v>
      </c>
      <c r="E35" s="402">
        <v>1.07142</v>
      </c>
      <c r="F35" s="402">
        <v>0.9385</v>
      </c>
      <c r="H35" s="396">
        <v>4612.67</v>
      </c>
      <c r="I35" s="396">
        <v>1</v>
      </c>
    </row>
    <row r="36" spans="1:9" x14ac:dyDescent="0.2">
      <c r="A36" s="15">
        <v>31</v>
      </c>
      <c r="B36" s="10" t="s">
        <v>69</v>
      </c>
      <c r="C36" s="124">
        <v>4385.5200000000004</v>
      </c>
      <c r="D36" s="124">
        <v>5</v>
      </c>
      <c r="E36" s="402">
        <v>1.0426800000000001</v>
      </c>
      <c r="F36" s="402">
        <v>0.93420000000000003</v>
      </c>
      <c r="H36" s="396">
        <v>4497.6400000000003</v>
      </c>
      <c r="I36" s="396">
        <v>4</v>
      </c>
    </row>
    <row r="37" spans="1:9" x14ac:dyDescent="0.2">
      <c r="A37" s="15">
        <v>32</v>
      </c>
      <c r="B37" s="10" t="s">
        <v>71</v>
      </c>
      <c r="C37" s="124">
        <v>4163.1000000000004</v>
      </c>
      <c r="D37" s="124">
        <v>19</v>
      </c>
      <c r="E37" s="402">
        <v>1.0830900000000001</v>
      </c>
      <c r="F37" s="402">
        <v>0.93279999999999996</v>
      </c>
      <c r="H37" s="396">
        <v>4280.34</v>
      </c>
      <c r="I37" s="396">
        <v>17</v>
      </c>
    </row>
    <row r="38" spans="1:9" x14ac:dyDescent="0.2">
      <c r="A38" s="15">
        <v>33</v>
      </c>
      <c r="B38" s="26" t="s">
        <v>74</v>
      </c>
      <c r="C38" s="124">
        <v>4327.53</v>
      </c>
      <c r="D38" s="124">
        <v>9</v>
      </c>
      <c r="E38" s="402">
        <v>1.0462100000000001</v>
      </c>
      <c r="F38" s="402">
        <v>0.82640000000000002</v>
      </c>
      <c r="H38" s="396">
        <v>4419.8900000000003</v>
      </c>
      <c r="I38" s="396">
        <v>9</v>
      </c>
    </row>
    <row r="39" spans="1:9" x14ac:dyDescent="0.2">
      <c r="A39" s="15">
        <v>34</v>
      </c>
      <c r="B39" s="8" t="s">
        <v>76</v>
      </c>
      <c r="C39" s="124">
        <v>4025.33</v>
      </c>
      <c r="D39" s="124">
        <v>26</v>
      </c>
      <c r="E39" s="402">
        <v>0.99917999999999996</v>
      </c>
      <c r="F39" s="402">
        <v>0.86509999999999998</v>
      </c>
      <c r="H39" s="396">
        <v>4125.68</v>
      </c>
      <c r="I39" s="396">
        <v>28</v>
      </c>
    </row>
    <row r="40" spans="1:9" x14ac:dyDescent="0.2">
      <c r="A40" s="15">
        <v>35</v>
      </c>
      <c r="B40" s="8" t="s">
        <v>78</v>
      </c>
      <c r="C40" s="124">
        <v>4333.0600000000004</v>
      </c>
      <c r="D40" s="124">
        <v>7</v>
      </c>
      <c r="E40" s="402">
        <v>1.00034</v>
      </c>
      <c r="F40" s="402">
        <v>0.88170000000000004</v>
      </c>
      <c r="H40" s="396">
        <v>4430.9799999999996</v>
      </c>
      <c r="I40" s="396">
        <v>8</v>
      </c>
    </row>
    <row r="41" spans="1:9" x14ac:dyDescent="0.2">
      <c r="A41" s="15">
        <v>36</v>
      </c>
      <c r="B41" s="4" t="s">
        <v>79</v>
      </c>
      <c r="C41" s="124">
        <v>3728.15</v>
      </c>
      <c r="D41" s="124">
        <v>45</v>
      </c>
      <c r="E41" s="402">
        <v>1.0327</v>
      </c>
      <c r="F41" s="402">
        <v>0.90290000000000004</v>
      </c>
      <c r="H41" s="396">
        <v>3817.66</v>
      </c>
      <c r="I41" s="396">
        <v>44</v>
      </c>
    </row>
    <row r="42" spans="1:9" x14ac:dyDescent="0.2">
      <c r="A42" s="15">
        <v>37</v>
      </c>
      <c r="B42" s="4" t="s">
        <v>81</v>
      </c>
      <c r="C42" s="124">
        <v>3981.31</v>
      </c>
      <c r="D42" s="124">
        <v>33</v>
      </c>
      <c r="E42" s="402">
        <v>0.97196000000000005</v>
      </c>
      <c r="F42" s="402">
        <v>0.87050000000000005</v>
      </c>
      <c r="H42" s="396">
        <v>4055.68</v>
      </c>
      <c r="I42" s="396">
        <v>35</v>
      </c>
    </row>
    <row r="43" spans="1:9" x14ac:dyDescent="0.2">
      <c r="A43" s="15">
        <v>38</v>
      </c>
      <c r="B43" s="4" t="s">
        <v>84</v>
      </c>
      <c r="C43" s="124">
        <v>4410.8100000000004</v>
      </c>
      <c r="D43" s="124">
        <v>4</v>
      </c>
      <c r="E43" s="402">
        <v>1.1502600000000001</v>
      </c>
      <c r="F43" s="402">
        <v>0.9798</v>
      </c>
      <c r="H43" s="396">
        <v>4484.41</v>
      </c>
      <c r="I43" s="396">
        <v>5</v>
      </c>
    </row>
    <row r="44" spans="1:9" x14ac:dyDescent="0.2">
      <c r="A44" s="15">
        <v>39</v>
      </c>
      <c r="B44" s="4" t="s">
        <v>109</v>
      </c>
      <c r="C44" s="124">
        <v>4158.3599999999997</v>
      </c>
      <c r="D44" s="124">
        <v>20</v>
      </c>
      <c r="E44" s="402">
        <v>1.02939</v>
      </c>
      <c r="F44" s="402">
        <v>0.9294</v>
      </c>
      <c r="H44" s="397">
        <v>4202.9799999999996</v>
      </c>
      <c r="I44" s="368">
        <v>21</v>
      </c>
    </row>
    <row r="45" spans="1:9" x14ac:dyDescent="0.2">
      <c r="A45" s="15">
        <v>40</v>
      </c>
      <c r="B45" s="2" t="s">
        <v>86</v>
      </c>
      <c r="C45" s="124">
        <v>4237.3100000000004</v>
      </c>
      <c r="D45" s="124">
        <v>15</v>
      </c>
      <c r="E45" s="402">
        <v>0.94645000000000001</v>
      </c>
      <c r="F45" s="402">
        <v>0.85529999999999995</v>
      </c>
      <c r="H45" s="397">
        <v>4344.6499999999996</v>
      </c>
      <c r="I45" s="368">
        <v>14</v>
      </c>
    </row>
    <row r="46" spans="1:9" x14ac:dyDescent="0.2">
      <c r="A46" s="15">
        <v>41</v>
      </c>
      <c r="B46" s="4" t="s">
        <v>89</v>
      </c>
      <c r="C46" s="124">
        <v>3809.71</v>
      </c>
      <c r="D46" s="124">
        <v>41</v>
      </c>
      <c r="E46" s="402">
        <v>0.93879999999999997</v>
      </c>
      <c r="F46" s="402">
        <v>0.90549999999999997</v>
      </c>
      <c r="H46" s="397">
        <v>3910.34</v>
      </c>
      <c r="I46" s="368">
        <v>41</v>
      </c>
    </row>
    <row r="47" spans="1:9" x14ac:dyDescent="0.2">
      <c r="A47" s="15">
        <v>42</v>
      </c>
      <c r="B47" s="5" t="s">
        <v>91</v>
      </c>
      <c r="C47" s="124">
        <v>4188.84</v>
      </c>
      <c r="D47" s="124">
        <v>17</v>
      </c>
      <c r="E47" s="402">
        <v>1.0874200000000001</v>
      </c>
      <c r="F47" s="402">
        <v>0.95369999999999999</v>
      </c>
      <c r="H47" s="397">
        <v>4282.08</v>
      </c>
      <c r="I47" s="368">
        <v>16</v>
      </c>
    </row>
    <row r="48" spans="1:9" x14ac:dyDescent="0.2">
      <c r="A48" s="15">
        <v>43</v>
      </c>
      <c r="B48" s="4" t="s">
        <v>93</v>
      </c>
      <c r="C48" s="124">
        <v>3831.75</v>
      </c>
      <c r="D48" s="124">
        <v>40</v>
      </c>
      <c r="E48" s="402">
        <v>0.93957999999999997</v>
      </c>
      <c r="F48" s="402">
        <v>0.94089999999999996</v>
      </c>
      <c r="H48" s="397">
        <v>3903.92</v>
      </c>
      <c r="I48" s="368">
        <v>42</v>
      </c>
    </row>
    <row r="49" spans="1:9" x14ac:dyDescent="0.2">
      <c r="A49" s="15">
        <v>44</v>
      </c>
      <c r="B49" s="3" t="s">
        <v>95</v>
      </c>
      <c r="C49" s="124">
        <v>4027.81</v>
      </c>
      <c r="D49" s="124">
        <v>25</v>
      </c>
      <c r="E49" s="402">
        <v>1.13147</v>
      </c>
      <c r="F49" s="402">
        <v>0.95250000000000001</v>
      </c>
      <c r="H49" s="397">
        <v>4135.22</v>
      </c>
      <c r="I49" s="397">
        <v>25</v>
      </c>
    </row>
    <row r="50" spans="1:9" x14ac:dyDescent="0.2">
      <c r="A50" s="15">
        <v>45</v>
      </c>
      <c r="B50" s="3" t="s">
        <v>107</v>
      </c>
      <c r="C50" s="124">
        <v>3882.38</v>
      </c>
      <c r="D50" s="124">
        <v>38</v>
      </c>
      <c r="E50" s="402">
        <v>1.0073000000000001</v>
      </c>
      <c r="F50" s="402">
        <v>0.90069999999999995</v>
      </c>
      <c r="H50" s="397">
        <v>3968.27</v>
      </c>
      <c r="I50" s="397">
        <v>39</v>
      </c>
    </row>
    <row r="51" spans="1:9" x14ac:dyDescent="0.2">
      <c r="A51" s="15">
        <v>46</v>
      </c>
      <c r="B51" s="6" t="s">
        <v>97</v>
      </c>
      <c r="C51" s="124">
        <v>3911.9</v>
      </c>
      <c r="D51" s="124">
        <v>37</v>
      </c>
      <c r="E51" s="402">
        <v>0.93757000000000001</v>
      </c>
      <c r="F51" s="402">
        <v>0.90090000000000003</v>
      </c>
      <c r="H51" s="397">
        <v>4014.4</v>
      </c>
      <c r="I51" s="397">
        <v>37</v>
      </c>
    </row>
    <row r="52" spans="1:9" x14ac:dyDescent="0.2">
      <c r="A52" s="15">
        <v>47</v>
      </c>
      <c r="B52" s="6" t="s">
        <v>99</v>
      </c>
      <c r="C52" s="124">
        <v>4246.41</v>
      </c>
      <c r="D52" s="124">
        <v>13</v>
      </c>
      <c r="E52" s="402">
        <v>1.0960000000000001</v>
      </c>
      <c r="F52" s="402">
        <v>0.96260000000000001</v>
      </c>
      <c r="H52" s="397">
        <v>4365.8999999999996</v>
      </c>
      <c r="I52" s="397">
        <v>13</v>
      </c>
    </row>
    <row r="53" spans="1:9" x14ac:dyDescent="0.2">
      <c r="A53" s="15">
        <v>48</v>
      </c>
      <c r="B53" s="4" t="s">
        <v>104</v>
      </c>
      <c r="C53" s="124">
        <v>3997.23</v>
      </c>
      <c r="D53" s="124">
        <v>31</v>
      </c>
      <c r="E53" s="402">
        <v>0.98197999999999996</v>
      </c>
      <c r="F53" s="402">
        <v>0.96120000000000005</v>
      </c>
      <c r="H53" s="397">
        <v>4097.92</v>
      </c>
      <c r="I53" s="397">
        <v>31</v>
      </c>
    </row>
    <row r="54" spans="1:9" s="324" customFormat="1" x14ac:dyDescent="0.2">
      <c r="A54" s="15">
        <v>49</v>
      </c>
      <c r="B54" s="3" t="s">
        <v>101</v>
      </c>
      <c r="C54" s="140">
        <v>3998.84</v>
      </c>
      <c r="D54" s="140">
        <v>30</v>
      </c>
      <c r="E54" s="402">
        <v>0.95230999999999999</v>
      </c>
      <c r="F54" s="402">
        <v>0.94450000000000001</v>
      </c>
      <c r="G54" s="416"/>
      <c r="H54" s="398">
        <v>4129.3</v>
      </c>
      <c r="I54" s="398">
        <v>27</v>
      </c>
    </row>
    <row r="55" spans="1:9" s="318" customFormat="1" x14ac:dyDescent="0.2">
      <c r="A55" s="39">
        <v>50</v>
      </c>
      <c r="B55" s="44" t="s">
        <v>106</v>
      </c>
      <c r="C55" s="417">
        <v>4001.53</v>
      </c>
      <c r="D55" s="417">
        <v>29</v>
      </c>
      <c r="E55" s="403">
        <v>1.0636000000000001</v>
      </c>
      <c r="F55" s="403">
        <v>0.92659999999999998</v>
      </c>
      <c r="G55" s="415"/>
      <c r="H55" s="400">
        <v>4113.8</v>
      </c>
      <c r="I55" s="400">
        <v>30</v>
      </c>
    </row>
    <row r="56" spans="1:9" x14ac:dyDescent="0.2">
      <c r="B56" s="103" t="s">
        <v>245</v>
      </c>
      <c r="C56" s="388">
        <v>3997.6759999999999</v>
      </c>
      <c r="E56" s="401">
        <f>AVERAGE(E6:E55)</f>
        <v>0.99888960000000027</v>
      </c>
      <c r="F56" s="401"/>
      <c r="H56" s="388">
        <v>4089.904</v>
      </c>
      <c r="I56" s="399"/>
    </row>
    <row r="57" spans="1:9" x14ac:dyDescent="0.2">
      <c r="B57" s="103" t="s">
        <v>244</v>
      </c>
      <c r="C57" s="388">
        <v>133.19999999999999</v>
      </c>
      <c r="E57" s="371"/>
      <c r="F57" s="371"/>
      <c r="H57" s="388">
        <v>133.84</v>
      </c>
      <c r="I57" s="399"/>
    </row>
    <row r="58" spans="1:9" x14ac:dyDescent="0.2">
      <c r="B58" s="103" t="s">
        <v>243</v>
      </c>
      <c r="C58" s="388">
        <v>172215.2</v>
      </c>
      <c r="E58" s="371"/>
      <c r="F58" s="371"/>
      <c r="H58" s="388">
        <v>178543.7</v>
      </c>
      <c r="I58" s="399"/>
    </row>
    <row r="59" spans="1:9" x14ac:dyDescent="0.2">
      <c r="B59" s="103" t="s">
        <v>242</v>
      </c>
      <c r="C59" s="368">
        <v>75</v>
      </c>
      <c r="E59" s="371"/>
      <c r="F59" s="371"/>
      <c r="H59" s="368">
        <v>77</v>
      </c>
      <c r="I59" s="399"/>
    </row>
    <row r="60" spans="1:9" x14ac:dyDescent="0.2">
      <c r="B60" s="103" t="s">
        <v>241</v>
      </c>
      <c r="C60" s="389">
        <v>10.380739999999999</v>
      </c>
      <c r="H60" s="389">
        <v>10.3314</v>
      </c>
      <c r="I60" s="399"/>
    </row>
    <row r="62" spans="1:9" x14ac:dyDescent="0.2">
      <c r="H62" s="404"/>
    </row>
  </sheetData>
  <mergeCells count="3">
    <mergeCell ref="C3:F3"/>
    <mergeCell ref="H3:I4"/>
    <mergeCell ref="C4:F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A0CA-FA77-4BD5-A90F-AC40B2060179}">
  <dimension ref="A1:EL67"/>
  <sheetViews>
    <sheetView workbookViewId="0">
      <pane xSplit="2" ySplit="11" topLeftCell="C12" activePane="bottomRight" state="frozenSplit"/>
      <selection pane="topRight" activeCell="B1" sqref="B1"/>
      <selection pane="bottomLeft" activeCell="A3" sqref="A3"/>
      <selection pane="bottomRight"/>
    </sheetView>
  </sheetViews>
  <sheetFormatPr defaultRowHeight="15" x14ac:dyDescent="0.2"/>
  <cols>
    <col min="1" max="1" width="7.7109375" style="14" customWidth="1"/>
    <col min="2" max="2" width="37" style="14" customWidth="1"/>
    <col min="3" max="3" width="7.7109375" style="255" bestFit="1" customWidth="1"/>
    <col min="4" max="4" width="12.85546875" style="255" bestFit="1" customWidth="1"/>
    <col min="5" max="5" width="14.140625" style="255" bestFit="1" customWidth="1"/>
    <col min="6" max="6" width="22.7109375" style="255" bestFit="1" customWidth="1"/>
    <col min="7" max="7" width="10.85546875" style="255" bestFit="1" customWidth="1"/>
    <col min="8" max="8" width="16.140625" style="255" bestFit="1" customWidth="1"/>
    <col min="9" max="9" width="24" style="255" bestFit="1" customWidth="1"/>
    <col min="10" max="10" width="32.42578125" style="255" customWidth="1"/>
    <col min="11" max="13" width="24.5703125" style="255" customWidth="1"/>
    <col min="14" max="14" width="32.140625" style="255" customWidth="1"/>
    <col min="15" max="20" width="30.42578125" style="255" customWidth="1"/>
    <col min="21" max="27" width="32.42578125" style="255" customWidth="1"/>
    <col min="28" max="28" width="34.140625" style="255" bestFit="1" customWidth="1"/>
    <col min="29" max="32" width="32.42578125" style="255" customWidth="1"/>
    <col min="33" max="36" width="41.5703125" style="255" customWidth="1"/>
    <col min="37" max="37" width="46.85546875" style="255" customWidth="1"/>
    <col min="38" max="66" width="32.42578125" style="255" customWidth="1"/>
    <col min="67" max="69" width="34.140625" style="255" bestFit="1" customWidth="1"/>
    <col min="70" max="70" width="22.140625" style="255" bestFit="1" customWidth="1"/>
    <col min="71" max="71" width="34.140625" style="255" bestFit="1" customWidth="1"/>
    <col min="72" max="75" width="32.42578125" style="255" customWidth="1"/>
    <col min="76" max="79" width="34.140625" style="255" bestFit="1" customWidth="1"/>
    <col min="80" max="99" width="32.42578125" style="255" customWidth="1"/>
    <col min="100" max="100" width="34.140625" style="255" bestFit="1" customWidth="1"/>
    <col min="101" max="123" width="32.42578125" style="255" customWidth="1"/>
    <col min="124" max="124" width="34.140625" style="255" bestFit="1" customWidth="1"/>
    <col min="125" max="142" width="32.42578125" style="255" customWidth="1"/>
    <col min="143" max="16384" width="9.140625" style="255"/>
  </cols>
  <sheetData>
    <row r="1" spans="1:142" s="194" customFormat="1" ht="15.75" x14ac:dyDescent="0.25">
      <c r="A1" s="36" t="s">
        <v>1554</v>
      </c>
      <c r="B1" s="36"/>
    </row>
    <row r="2" spans="1:142" s="194" customFormat="1" ht="15.75" x14ac:dyDescent="0.25">
      <c r="A2" s="36"/>
      <c r="B2" s="256"/>
      <c r="I2" s="256" t="s">
        <v>715</v>
      </c>
      <c r="J2" s="257" t="s">
        <v>716</v>
      </c>
      <c r="K2" s="257" t="s">
        <v>716</v>
      </c>
      <c r="L2" s="257" t="s">
        <v>716</v>
      </c>
      <c r="M2" s="257" t="s">
        <v>716</v>
      </c>
      <c r="N2" s="257" t="s">
        <v>716</v>
      </c>
      <c r="O2" s="257" t="s">
        <v>717</v>
      </c>
      <c r="P2" s="257" t="s">
        <v>717</v>
      </c>
      <c r="Q2" s="257" t="s">
        <v>717</v>
      </c>
      <c r="R2" s="257" t="s">
        <v>717</v>
      </c>
      <c r="S2" s="257" t="s">
        <v>717</v>
      </c>
      <c r="T2" s="257" t="s">
        <v>717</v>
      </c>
      <c r="U2" s="257" t="s">
        <v>717</v>
      </c>
      <c r="V2" s="257" t="s">
        <v>717</v>
      </c>
      <c r="W2" s="257" t="s">
        <v>717</v>
      </c>
      <c r="X2" s="257" t="s">
        <v>717</v>
      </c>
      <c r="Y2" s="257" t="s">
        <v>717</v>
      </c>
      <c r="Z2" s="257" t="s">
        <v>718</v>
      </c>
      <c r="AA2" s="257" t="s">
        <v>718</v>
      </c>
      <c r="AB2" s="257" t="s">
        <v>718</v>
      </c>
      <c r="AC2" s="257" t="s">
        <v>718</v>
      </c>
      <c r="AD2" s="257" t="s">
        <v>718</v>
      </c>
      <c r="AE2" s="257" t="s">
        <v>718</v>
      </c>
      <c r="AF2" s="257" t="s">
        <v>718</v>
      </c>
      <c r="AG2" s="257" t="s">
        <v>718</v>
      </c>
      <c r="AH2" s="257" t="s">
        <v>718</v>
      </c>
      <c r="AI2" s="257" t="s">
        <v>718</v>
      </c>
      <c r="AJ2" s="257" t="s">
        <v>718</v>
      </c>
      <c r="AK2" s="257" t="s">
        <v>718</v>
      </c>
      <c r="AL2" s="257" t="s">
        <v>718</v>
      </c>
      <c r="AM2" s="257" t="s">
        <v>718</v>
      </c>
      <c r="AN2" s="257" t="s">
        <v>718</v>
      </c>
      <c r="AO2" s="257" t="s">
        <v>718</v>
      </c>
      <c r="AP2" s="257" t="s">
        <v>718</v>
      </c>
      <c r="AQ2" s="257" t="s">
        <v>718</v>
      </c>
      <c r="AR2" s="257" t="s">
        <v>718</v>
      </c>
      <c r="AS2" s="257" t="s">
        <v>718</v>
      </c>
      <c r="AT2" s="257" t="s">
        <v>718</v>
      </c>
      <c r="AU2" s="257" t="s">
        <v>718</v>
      </c>
      <c r="AV2" s="257" t="s">
        <v>718</v>
      </c>
      <c r="AW2" s="257" t="s">
        <v>718</v>
      </c>
      <c r="AX2" s="257" t="s">
        <v>718</v>
      </c>
      <c r="AY2" s="257" t="s">
        <v>718</v>
      </c>
      <c r="AZ2" s="257" t="s">
        <v>718</v>
      </c>
      <c r="BA2" s="257" t="s">
        <v>718</v>
      </c>
      <c r="BB2" s="257" t="s">
        <v>718</v>
      </c>
      <c r="BC2" s="257" t="s">
        <v>718</v>
      </c>
      <c r="BD2" s="257" t="s">
        <v>718</v>
      </c>
      <c r="BE2" s="257" t="s">
        <v>718</v>
      </c>
      <c r="BF2" s="257" t="s">
        <v>718</v>
      </c>
      <c r="BG2" s="257" t="s">
        <v>718</v>
      </c>
      <c r="BH2" s="257" t="s">
        <v>718</v>
      </c>
      <c r="BI2" s="257" t="s">
        <v>718</v>
      </c>
      <c r="BJ2" s="257" t="s">
        <v>718</v>
      </c>
      <c r="BK2" s="257" t="s">
        <v>718</v>
      </c>
      <c r="BL2" s="257" t="s">
        <v>718</v>
      </c>
      <c r="BM2" s="257" t="s">
        <v>718</v>
      </c>
      <c r="BN2" s="257" t="s">
        <v>718</v>
      </c>
      <c r="BO2" s="257" t="s">
        <v>718</v>
      </c>
      <c r="BP2" s="257" t="s">
        <v>718</v>
      </c>
      <c r="BQ2" s="257" t="s">
        <v>718</v>
      </c>
      <c r="BR2" s="257" t="s">
        <v>718</v>
      </c>
      <c r="BS2" s="257" t="s">
        <v>718</v>
      </c>
      <c r="BT2" s="257" t="s">
        <v>718</v>
      </c>
      <c r="BU2" s="257" t="s">
        <v>718</v>
      </c>
      <c r="BV2" s="257" t="s">
        <v>718</v>
      </c>
      <c r="BW2" s="257" t="s">
        <v>718</v>
      </c>
      <c r="BX2" s="257" t="s">
        <v>718</v>
      </c>
      <c r="BY2" s="257" t="s">
        <v>718</v>
      </c>
      <c r="BZ2" s="257" t="s">
        <v>718</v>
      </c>
      <c r="CA2" s="257" t="s">
        <v>718</v>
      </c>
      <c r="CB2" s="257" t="s">
        <v>718</v>
      </c>
      <c r="CC2" s="257" t="s">
        <v>718</v>
      </c>
      <c r="CD2" s="257" t="s">
        <v>719</v>
      </c>
      <c r="CE2" s="257" t="s">
        <v>719</v>
      </c>
      <c r="CF2" s="257" t="s">
        <v>719</v>
      </c>
      <c r="CG2" s="257" t="s">
        <v>719</v>
      </c>
      <c r="CH2" s="257" t="s">
        <v>719</v>
      </c>
      <c r="CI2" s="257" t="s">
        <v>719</v>
      </c>
      <c r="CJ2" s="257" t="s">
        <v>719</v>
      </c>
      <c r="CK2" s="257" t="s">
        <v>719</v>
      </c>
      <c r="CL2" s="257" t="s">
        <v>719</v>
      </c>
      <c r="CM2" s="257" t="s">
        <v>719</v>
      </c>
      <c r="CN2" s="257" t="s">
        <v>720</v>
      </c>
      <c r="CO2" s="257" t="s">
        <v>720</v>
      </c>
      <c r="CP2" s="257" t="s">
        <v>720</v>
      </c>
      <c r="CQ2" s="257" t="s">
        <v>720</v>
      </c>
      <c r="CR2" s="257" t="s">
        <v>720</v>
      </c>
      <c r="CS2" s="257" t="s">
        <v>720</v>
      </c>
      <c r="CT2" s="257" t="s">
        <v>721</v>
      </c>
      <c r="CU2" s="257" t="s">
        <v>722</v>
      </c>
      <c r="CV2" s="257" t="s">
        <v>722</v>
      </c>
      <c r="CW2" s="257" t="s">
        <v>722</v>
      </c>
      <c r="CX2" s="257" t="s">
        <v>722</v>
      </c>
      <c r="CY2" s="257" t="s">
        <v>722</v>
      </c>
      <c r="CZ2" s="257" t="s">
        <v>722</v>
      </c>
      <c r="DA2" s="257" t="s">
        <v>722</v>
      </c>
      <c r="DB2" s="257" t="s">
        <v>722</v>
      </c>
      <c r="DC2" s="257" t="s">
        <v>722</v>
      </c>
      <c r="DD2" s="257" t="s">
        <v>722</v>
      </c>
      <c r="DE2" s="257" t="s">
        <v>722</v>
      </c>
      <c r="DF2" s="257" t="s">
        <v>722</v>
      </c>
      <c r="DG2" s="257" t="s">
        <v>722</v>
      </c>
      <c r="DH2" s="257" t="s">
        <v>722</v>
      </c>
      <c r="DI2" s="257" t="s">
        <v>722</v>
      </c>
      <c r="DJ2" s="257" t="s">
        <v>722</v>
      </c>
      <c r="DK2" s="257" t="s">
        <v>722</v>
      </c>
      <c r="DL2" s="257" t="s">
        <v>722</v>
      </c>
      <c r="DM2" s="257" t="s">
        <v>722</v>
      </c>
      <c r="DN2" s="257" t="s">
        <v>722</v>
      </c>
      <c r="DO2" s="257" t="s">
        <v>722</v>
      </c>
      <c r="DP2" s="257" t="s">
        <v>722</v>
      </c>
      <c r="DQ2" s="257" t="s">
        <v>722</v>
      </c>
      <c r="DR2" s="257" t="s">
        <v>722</v>
      </c>
      <c r="DS2" s="257" t="s">
        <v>722</v>
      </c>
      <c r="DT2" s="257" t="s">
        <v>722</v>
      </c>
      <c r="DU2" s="257" t="s">
        <v>722</v>
      </c>
      <c r="DV2" s="257" t="s">
        <v>722</v>
      </c>
      <c r="DW2" s="257" t="s">
        <v>722</v>
      </c>
      <c r="DX2" s="257" t="s">
        <v>722</v>
      </c>
      <c r="DY2" s="257" t="s">
        <v>722</v>
      </c>
      <c r="DZ2" s="257" t="s">
        <v>722</v>
      </c>
      <c r="EA2" s="257" t="s">
        <v>722</v>
      </c>
      <c r="EB2" s="257" t="s">
        <v>722</v>
      </c>
      <c r="EC2" s="257" t="s">
        <v>722</v>
      </c>
      <c r="ED2" s="257" t="s">
        <v>722</v>
      </c>
      <c r="EE2" s="257" t="s">
        <v>722</v>
      </c>
      <c r="EF2" s="257" t="s">
        <v>722</v>
      </c>
      <c r="EG2" s="257" t="s">
        <v>723</v>
      </c>
      <c r="EH2" s="257" t="s">
        <v>723</v>
      </c>
      <c r="EI2" s="257" t="s">
        <v>723</v>
      </c>
      <c r="EJ2" s="257" t="s">
        <v>723</v>
      </c>
      <c r="EK2" s="257" t="s">
        <v>723</v>
      </c>
      <c r="EL2" s="257" t="s">
        <v>723</v>
      </c>
    </row>
    <row r="3" spans="1:142" s="194" customFormat="1" ht="15.75" x14ac:dyDescent="0.25">
      <c r="A3" s="36"/>
      <c r="B3" s="258"/>
      <c r="I3" s="256" t="s">
        <v>724</v>
      </c>
      <c r="J3" s="257" t="s">
        <v>725</v>
      </c>
      <c r="K3" s="257" t="s">
        <v>726</v>
      </c>
      <c r="L3" s="257" t="s">
        <v>726</v>
      </c>
      <c r="M3" s="257" t="s">
        <v>726</v>
      </c>
      <c r="N3" s="257" t="s">
        <v>726</v>
      </c>
      <c r="O3" s="257" t="s">
        <v>727</v>
      </c>
      <c r="P3" s="257" t="s">
        <v>727</v>
      </c>
      <c r="Q3" s="257" t="s">
        <v>727</v>
      </c>
      <c r="R3" s="257" t="s">
        <v>727</v>
      </c>
      <c r="S3" s="257" t="s">
        <v>727</v>
      </c>
      <c r="T3" s="257" t="s">
        <v>727</v>
      </c>
      <c r="U3" s="257" t="s">
        <v>728</v>
      </c>
      <c r="V3" s="257" t="s">
        <v>728</v>
      </c>
      <c r="W3" s="257" t="s">
        <v>728</v>
      </c>
      <c r="X3" s="257" t="s">
        <v>728</v>
      </c>
      <c r="Y3" s="257" t="s">
        <v>728</v>
      </c>
      <c r="Z3" s="257" t="s">
        <v>729</v>
      </c>
      <c r="AA3" s="257" t="s">
        <v>729</v>
      </c>
      <c r="AB3" s="257" t="s">
        <v>730</v>
      </c>
      <c r="AC3" s="257" t="s">
        <v>730</v>
      </c>
      <c r="AD3" s="257" t="s">
        <v>730</v>
      </c>
      <c r="AE3" s="257" t="s">
        <v>730</v>
      </c>
      <c r="AF3" s="257" t="s">
        <v>730</v>
      </c>
      <c r="AG3" s="257" t="s">
        <v>730</v>
      </c>
      <c r="AH3" s="257" t="s">
        <v>730</v>
      </c>
      <c r="AI3" s="257" t="s">
        <v>730</v>
      </c>
      <c r="AJ3" s="257" t="s">
        <v>730</v>
      </c>
      <c r="AK3" s="257" t="s">
        <v>730</v>
      </c>
      <c r="AL3" s="257" t="s">
        <v>730</v>
      </c>
      <c r="AM3" s="257" t="s">
        <v>730</v>
      </c>
      <c r="AN3" s="257" t="s">
        <v>730</v>
      </c>
      <c r="AO3" s="257" t="s">
        <v>730</v>
      </c>
      <c r="AP3" s="257" t="s">
        <v>730</v>
      </c>
      <c r="AQ3" s="257" t="s">
        <v>730</v>
      </c>
      <c r="AR3" s="257" t="s">
        <v>730</v>
      </c>
      <c r="AS3" s="257" t="s">
        <v>730</v>
      </c>
      <c r="AT3" s="257" t="s">
        <v>730</v>
      </c>
      <c r="AU3" s="257" t="s">
        <v>730</v>
      </c>
      <c r="AV3" s="257" t="s">
        <v>730</v>
      </c>
      <c r="AW3" s="257" t="s">
        <v>730</v>
      </c>
      <c r="AX3" s="257" t="s">
        <v>730</v>
      </c>
      <c r="AY3" s="257" t="s">
        <v>730</v>
      </c>
      <c r="AZ3" s="257" t="s">
        <v>731</v>
      </c>
      <c r="BA3" s="257" t="s">
        <v>731</v>
      </c>
      <c r="BB3" s="257" t="s">
        <v>731</v>
      </c>
      <c r="BC3" s="257" t="s">
        <v>731</v>
      </c>
      <c r="BD3" s="257" t="s">
        <v>731</v>
      </c>
      <c r="BE3" s="257" t="s">
        <v>731</v>
      </c>
      <c r="BF3" s="257" t="s">
        <v>731</v>
      </c>
      <c r="BG3" s="257" t="s">
        <v>731</v>
      </c>
      <c r="BH3" s="257" t="s">
        <v>731</v>
      </c>
      <c r="BI3" s="257" t="s">
        <v>731</v>
      </c>
      <c r="BJ3" s="257" t="s">
        <v>731</v>
      </c>
      <c r="BK3" s="257" t="s">
        <v>731</v>
      </c>
      <c r="BL3" s="257" t="s">
        <v>731</v>
      </c>
      <c r="BM3" s="257" t="s">
        <v>731</v>
      </c>
      <c r="BN3" s="257" t="s">
        <v>731</v>
      </c>
      <c r="BO3" s="257" t="s">
        <v>731</v>
      </c>
      <c r="BP3" s="257" t="s">
        <v>731</v>
      </c>
      <c r="BQ3" s="257" t="s">
        <v>731</v>
      </c>
      <c r="BR3" s="257" t="s">
        <v>731</v>
      </c>
      <c r="BS3" s="257" t="s">
        <v>732</v>
      </c>
      <c r="BT3" s="257" t="s">
        <v>732</v>
      </c>
      <c r="BU3" s="257" t="s">
        <v>732</v>
      </c>
      <c r="BV3" s="257" t="s">
        <v>732</v>
      </c>
      <c r="BW3" s="257" t="s">
        <v>732</v>
      </c>
      <c r="BX3" s="257" t="s">
        <v>732</v>
      </c>
      <c r="BY3" s="257" t="s">
        <v>732</v>
      </c>
      <c r="BZ3" s="257" t="s">
        <v>732</v>
      </c>
      <c r="CA3" s="257" t="s">
        <v>732</v>
      </c>
      <c r="CB3" s="257" t="s">
        <v>733</v>
      </c>
      <c r="CC3" s="257" t="s">
        <v>733</v>
      </c>
      <c r="CD3" s="257" t="s">
        <v>734</v>
      </c>
      <c r="CE3" s="257" t="s">
        <v>735</v>
      </c>
      <c r="CF3" s="257" t="s">
        <v>735</v>
      </c>
      <c r="CG3" s="257" t="s">
        <v>735</v>
      </c>
      <c r="CH3" s="257" t="s">
        <v>735</v>
      </c>
      <c r="CI3" s="257" t="s">
        <v>736</v>
      </c>
      <c r="CJ3" s="257" t="s">
        <v>736</v>
      </c>
      <c r="CK3" s="257" t="s">
        <v>736</v>
      </c>
      <c r="CL3" s="257" t="s">
        <v>737</v>
      </c>
      <c r="CM3" s="257" t="s">
        <v>738</v>
      </c>
      <c r="CN3" s="257" t="s">
        <v>739</v>
      </c>
      <c r="CO3" s="257" t="s">
        <v>739</v>
      </c>
      <c r="CP3" s="257" t="s">
        <v>740</v>
      </c>
      <c r="CQ3" s="257" t="s">
        <v>740</v>
      </c>
      <c r="CR3" s="257" t="s">
        <v>740</v>
      </c>
      <c r="CS3" s="257" t="s">
        <v>740</v>
      </c>
      <c r="CT3" s="257" t="s">
        <v>741</v>
      </c>
      <c r="CU3" s="257" t="s">
        <v>742</v>
      </c>
      <c r="CV3" s="257" t="s">
        <v>742</v>
      </c>
      <c r="CW3" s="257" t="s">
        <v>742</v>
      </c>
      <c r="CX3" s="257" t="s">
        <v>742</v>
      </c>
      <c r="CY3" s="257" t="s">
        <v>742</v>
      </c>
      <c r="CZ3" s="257" t="s">
        <v>742</v>
      </c>
      <c r="DA3" s="257" t="s">
        <v>742</v>
      </c>
      <c r="DB3" s="257" t="s">
        <v>742</v>
      </c>
      <c r="DC3" s="257" t="s">
        <v>742</v>
      </c>
      <c r="DD3" s="257" t="s">
        <v>742</v>
      </c>
      <c r="DE3" s="257" t="s">
        <v>742</v>
      </c>
      <c r="DF3" s="257" t="s">
        <v>742</v>
      </c>
      <c r="DG3" s="257" t="s">
        <v>742</v>
      </c>
      <c r="DH3" s="257" t="s">
        <v>742</v>
      </c>
      <c r="DI3" s="257" t="s">
        <v>743</v>
      </c>
      <c r="DJ3" s="257" t="s">
        <v>743</v>
      </c>
      <c r="DK3" s="257" t="s">
        <v>743</v>
      </c>
      <c r="DL3" s="257" t="s">
        <v>743</v>
      </c>
      <c r="DM3" s="257" t="s">
        <v>743</v>
      </c>
      <c r="DN3" s="257" t="s">
        <v>744</v>
      </c>
      <c r="DO3" s="257" t="s">
        <v>744</v>
      </c>
      <c r="DP3" s="257" t="s">
        <v>745</v>
      </c>
      <c r="DQ3" s="257" t="s">
        <v>746</v>
      </c>
      <c r="DR3" s="257" t="s">
        <v>747</v>
      </c>
      <c r="DS3" s="257" t="s">
        <v>747</v>
      </c>
      <c r="DT3" s="257" t="s">
        <v>747</v>
      </c>
      <c r="DU3" s="257" t="s">
        <v>748</v>
      </c>
      <c r="DV3" s="257" t="s">
        <v>734</v>
      </c>
      <c r="DW3" s="257" t="s">
        <v>734</v>
      </c>
      <c r="DX3" s="257" t="s">
        <v>734</v>
      </c>
      <c r="DY3" s="257" t="s">
        <v>749</v>
      </c>
      <c r="DZ3" s="257" t="s">
        <v>749</v>
      </c>
      <c r="EA3" s="257" t="s">
        <v>749</v>
      </c>
      <c r="EB3" s="257" t="s">
        <v>749</v>
      </c>
      <c r="EC3" s="257" t="s">
        <v>750</v>
      </c>
      <c r="ED3" s="257" t="s">
        <v>750</v>
      </c>
      <c r="EE3" s="257" t="s">
        <v>750</v>
      </c>
      <c r="EF3" s="257" t="s">
        <v>751</v>
      </c>
      <c r="EG3" s="257" t="s">
        <v>752</v>
      </c>
      <c r="EH3" s="257" t="s">
        <v>752</v>
      </c>
      <c r="EI3" s="257" t="s">
        <v>752</v>
      </c>
      <c r="EJ3" s="257" t="s">
        <v>753</v>
      </c>
      <c r="EK3" s="257" t="s">
        <v>754</v>
      </c>
      <c r="EL3" s="257" t="s">
        <v>754</v>
      </c>
    </row>
    <row r="4" spans="1:142" s="194" customFormat="1" ht="15.75" x14ac:dyDescent="0.25">
      <c r="A4" s="36"/>
      <c r="B4" s="258"/>
      <c r="I4" s="256" t="s">
        <v>755</v>
      </c>
      <c r="J4" s="257" t="s">
        <v>756</v>
      </c>
      <c r="K4" s="257" t="s">
        <v>757</v>
      </c>
      <c r="L4" s="257" t="s">
        <v>757</v>
      </c>
      <c r="M4" s="257" t="s">
        <v>758</v>
      </c>
      <c r="N4" s="257" t="s">
        <v>758</v>
      </c>
      <c r="O4" s="257" t="s">
        <v>759</v>
      </c>
      <c r="P4" s="257" t="s">
        <v>759</v>
      </c>
      <c r="Q4" s="257" t="s">
        <v>759</v>
      </c>
      <c r="R4" s="257" t="s">
        <v>759</v>
      </c>
      <c r="S4" s="257" t="s">
        <v>759</v>
      </c>
      <c r="T4" s="257" t="s">
        <v>759</v>
      </c>
      <c r="U4" s="257" t="s">
        <v>760</v>
      </c>
      <c r="V4" s="257" t="s">
        <v>760</v>
      </c>
      <c r="W4" s="257" t="s">
        <v>760</v>
      </c>
      <c r="X4" s="257" t="s">
        <v>761</v>
      </c>
      <c r="Y4" s="257" t="s">
        <v>762</v>
      </c>
      <c r="Z4" s="257" t="s">
        <v>763</v>
      </c>
      <c r="AA4" s="257" t="s">
        <v>763</v>
      </c>
      <c r="AB4" s="257" t="s">
        <v>764</v>
      </c>
      <c r="AC4" s="257" t="s">
        <v>765</v>
      </c>
      <c r="AD4" s="257" t="s">
        <v>765</v>
      </c>
      <c r="AE4" s="257" t="s">
        <v>766</v>
      </c>
      <c r="AF4" s="257" t="s">
        <v>767</v>
      </c>
      <c r="AG4" s="257" t="s">
        <v>767</v>
      </c>
      <c r="AH4" s="257" t="s">
        <v>767</v>
      </c>
      <c r="AI4" s="257" t="s">
        <v>767</v>
      </c>
      <c r="AJ4" s="257" t="s">
        <v>767</v>
      </c>
      <c r="AK4" s="257" t="s">
        <v>767</v>
      </c>
      <c r="AL4" s="257" t="s">
        <v>768</v>
      </c>
      <c r="AM4" s="257" t="s">
        <v>768</v>
      </c>
      <c r="AN4" s="257" t="s">
        <v>765</v>
      </c>
      <c r="AO4" s="257" t="s">
        <v>767</v>
      </c>
      <c r="AP4" s="257" t="s">
        <v>765</v>
      </c>
      <c r="AQ4" s="257" t="s">
        <v>765</v>
      </c>
      <c r="AR4" s="257" t="s">
        <v>769</v>
      </c>
      <c r="AS4" s="257" t="s">
        <v>770</v>
      </c>
      <c r="AT4" s="257" t="s">
        <v>770</v>
      </c>
      <c r="AU4" s="257" t="s">
        <v>756</v>
      </c>
      <c r="AV4" s="257" t="s">
        <v>756</v>
      </c>
      <c r="AW4" s="257" t="s">
        <v>771</v>
      </c>
      <c r="AX4" s="257" t="s">
        <v>771</v>
      </c>
      <c r="AY4" s="257" t="s">
        <v>772</v>
      </c>
      <c r="AZ4" s="257" t="s">
        <v>763</v>
      </c>
      <c r="BA4" s="257" t="s">
        <v>773</v>
      </c>
      <c r="BB4" s="257" t="s">
        <v>774</v>
      </c>
      <c r="BC4" s="257" t="s">
        <v>775</v>
      </c>
      <c r="BD4" s="257" t="s">
        <v>775</v>
      </c>
      <c r="BE4" s="257" t="s">
        <v>776</v>
      </c>
      <c r="BF4" s="257" t="s">
        <v>777</v>
      </c>
      <c r="BG4" s="257" t="s">
        <v>777</v>
      </c>
      <c r="BH4" s="257" t="s">
        <v>777</v>
      </c>
      <c r="BI4" s="257" t="s">
        <v>778</v>
      </c>
      <c r="BJ4" s="257" t="s">
        <v>776</v>
      </c>
      <c r="BK4" s="257" t="s">
        <v>776</v>
      </c>
      <c r="BL4" s="257" t="s">
        <v>776</v>
      </c>
      <c r="BM4" s="257" t="s">
        <v>776</v>
      </c>
      <c r="BN4" s="257" t="s">
        <v>758</v>
      </c>
      <c r="BO4" s="257" t="s">
        <v>779</v>
      </c>
      <c r="BP4" s="257" t="s">
        <v>780</v>
      </c>
      <c r="BQ4" s="257" t="s">
        <v>780</v>
      </c>
      <c r="BR4" s="257" t="s">
        <v>780</v>
      </c>
      <c r="BS4" s="257" t="s">
        <v>781</v>
      </c>
      <c r="BT4" s="257" t="s">
        <v>781</v>
      </c>
      <c r="BU4" s="257" t="s">
        <v>781</v>
      </c>
      <c r="BV4" s="257" t="s">
        <v>782</v>
      </c>
      <c r="BW4" s="257" t="s">
        <v>783</v>
      </c>
      <c r="BX4" s="257" t="s">
        <v>784</v>
      </c>
      <c r="BY4" s="257" t="s">
        <v>784</v>
      </c>
      <c r="BZ4" s="257" t="s">
        <v>784</v>
      </c>
      <c r="CA4" s="257" t="s">
        <v>784</v>
      </c>
      <c r="CB4" s="257" t="s">
        <v>785</v>
      </c>
      <c r="CC4" s="257" t="s">
        <v>786</v>
      </c>
      <c r="CD4" s="257" t="s">
        <v>787</v>
      </c>
      <c r="CE4" s="257" t="s">
        <v>787</v>
      </c>
      <c r="CF4" s="257" t="s">
        <v>787</v>
      </c>
      <c r="CG4" s="257" t="s">
        <v>787</v>
      </c>
      <c r="CH4" s="257" t="s">
        <v>787</v>
      </c>
      <c r="CI4" s="257" t="s">
        <v>788</v>
      </c>
      <c r="CJ4" s="257" t="s">
        <v>788</v>
      </c>
      <c r="CK4" s="257" t="s">
        <v>779</v>
      </c>
      <c r="CL4" s="257" t="s">
        <v>788</v>
      </c>
      <c r="CM4" s="257" t="s">
        <v>788</v>
      </c>
      <c r="CN4" s="257" t="s">
        <v>789</v>
      </c>
      <c r="CO4" s="257" t="s">
        <v>789</v>
      </c>
      <c r="CP4" s="257" t="s">
        <v>790</v>
      </c>
      <c r="CQ4" s="257" t="s">
        <v>790</v>
      </c>
      <c r="CR4" s="257" t="s">
        <v>790</v>
      </c>
      <c r="CS4" s="257" t="s">
        <v>790</v>
      </c>
      <c r="CT4" s="257" t="s">
        <v>788</v>
      </c>
      <c r="CU4" s="257" t="s">
        <v>791</v>
      </c>
      <c r="CV4" s="257" t="s">
        <v>791</v>
      </c>
      <c r="CW4" s="257" t="s">
        <v>791</v>
      </c>
      <c r="CX4" s="257" t="s">
        <v>791</v>
      </c>
      <c r="CY4" s="257" t="s">
        <v>769</v>
      </c>
      <c r="CZ4" s="257" t="s">
        <v>769</v>
      </c>
      <c r="DA4" s="257" t="s">
        <v>769</v>
      </c>
      <c r="DB4" s="257" t="s">
        <v>769</v>
      </c>
      <c r="DC4" s="257" t="s">
        <v>769</v>
      </c>
      <c r="DD4" s="257" t="s">
        <v>769</v>
      </c>
      <c r="DE4" s="257" t="s">
        <v>769</v>
      </c>
      <c r="DF4" s="257" t="s">
        <v>792</v>
      </c>
      <c r="DG4" s="257" t="s">
        <v>792</v>
      </c>
      <c r="DH4" s="257" t="s">
        <v>792</v>
      </c>
      <c r="DI4" s="257" t="s">
        <v>793</v>
      </c>
      <c r="DJ4" s="257" t="s">
        <v>793</v>
      </c>
      <c r="DK4" s="257" t="s">
        <v>793</v>
      </c>
      <c r="DL4" s="257" t="s">
        <v>772</v>
      </c>
      <c r="DM4" s="257" t="s">
        <v>794</v>
      </c>
      <c r="DN4" s="257" t="s">
        <v>773</v>
      </c>
      <c r="DO4" s="257" t="s">
        <v>773</v>
      </c>
      <c r="DP4" s="257" t="s">
        <v>795</v>
      </c>
      <c r="DQ4" s="257" t="s">
        <v>782</v>
      </c>
      <c r="DR4" s="257" t="s">
        <v>796</v>
      </c>
      <c r="DS4" s="257" t="s">
        <v>796</v>
      </c>
      <c r="DT4" s="257" t="s">
        <v>771</v>
      </c>
      <c r="DU4" s="257" t="s">
        <v>774</v>
      </c>
      <c r="DV4" s="257" t="s">
        <v>797</v>
      </c>
      <c r="DW4" s="257" t="s">
        <v>797</v>
      </c>
      <c r="DX4" s="257" t="s">
        <v>798</v>
      </c>
      <c r="DY4" s="257" t="s">
        <v>767</v>
      </c>
      <c r="DZ4" s="257" t="s">
        <v>799</v>
      </c>
      <c r="EA4" s="257" t="s">
        <v>800</v>
      </c>
      <c r="EB4" s="257" t="s">
        <v>801</v>
      </c>
      <c r="EC4" s="257" t="s">
        <v>802</v>
      </c>
      <c r="ED4" s="257" t="s">
        <v>803</v>
      </c>
      <c r="EE4" s="257" t="s">
        <v>767</v>
      </c>
      <c r="EF4" s="257" t="s">
        <v>798</v>
      </c>
      <c r="EG4" s="257" t="s">
        <v>789</v>
      </c>
      <c r="EH4" s="257" t="s">
        <v>789</v>
      </c>
      <c r="EI4" s="257" t="s">
        <v>804</v>
      </c>
      <c r="EJ4" s="257" t="s">
        <v>805</v>
      </c>
      <c r="EK4" s="257" t="s">
        <v>806</v>
      </c>
      <c r="EL4" s="257" t="s">
        <v>763</v>
      </c>
    </row>
    <row r="5" spans="1:142" s="194" customFormat="1" ht="15.75" x14ac:dyDescent="0.25">
      <c r="A5" s="36"/>
      <c r="B5" s="258"/>
      <c r="I5" s="256" t="s">
        <v>807</v>
      </c>
      <c r="J5" s="257" t="s">
        <v>808</v>
      </c>
      <c r="K5" s="257" t="s">
        <v>809</v>
      </c>
      <c r="L5" s="257" t="s">
        <v>809</v>
      </c>
      <c r="M5" s="257" t="s">
        <v>809</v>
      </c>
      <c r="N5" s="257" t="s">
        <v>809</v>
      </c>
      <c r="O5" s="257" t="s">
        <v>810</v>
      </c>
      <c r="P5" s="257" t="s">
        <v>810</v>
      </c>
      <c r="Q5" s="257" t="s">
        <v>810</v>
      </c>
      <c r="R5" s="257" t="s">
        <v>811</v>
      </c>
      <c r="S5" s="257" t="s">
        <v>811</v>
      </c>
      <c r="T5" s="257" t="s">
        <v>812</v>
      </c>
      <c r="U5" s="257" t="s">
        <v>813</v>
      </c>
      <c r="V5" s="257" t="s">
        <v>813</v>
      </c>
      <c r="W5" s="257" t="s">
        <v>814</v>
      </c>
      <c r="X5" s="257" t="s">
        <v>815</v>
      </c>
      <c r="Y5" s="257" t="s">
        <v>816</v>
      </c>
      <c r="Z5" s="257" t="s">
        <v>817</v>
      </c>
      <c r="AA5" s="257" t="s">
        <v>817</v>
      </c>
      <c r="AB5" s="257" t="s">
        <v>818</v>
      </c>
      <c r="AC5" s="257" t="s">
        <v>360</v>
      </c>
      <c r="AD5" s="257" t="s">
        <v>360</v>
      </c>
      <c r="AE5" s="257" t="s">
        <v>819</v>
      </c>
      <c r="AF5" s="257" t="s">
        <v>820</v>
      </c>
      <c r="AG5" s="257" t="s">
        <v>820</v>
      </c>
      <c r="AH5" s="257" t="s">
        <v>820</v>
      </c>
      <c r="AI5" s="257" t="s">
        <v>820</v>
      </c>
      <c r="AJ5" s="257" t="s">
        <v>820</v>
      </c>
      <c r="AK5" s="257" t="s">
        <v>820</v>
      </c>
      <c r="AL5" s="257" t="s">
        <v>821</v>
      </c>
      <c r="AM5" s="257" t="s">
        <v>821</v>
      </c>
      <c r="AN5" s="257" t="s">
        <v>321</v>
      </c>
      <c r="AO5" s="257" t="s">
        <v>321</v>
      </c>
      <c r="AP5" s="257" t="s">
        <v>321</v>
      </c>
      <c r="AQ5" s="257" t="s">
        <v>321</v>
      </c>
      <c r="AR5" s="257" t="s">
        <v>822</v>
      </c>
      <c r="AS5" s="257" t="s">
        <v>823</v>
      </c>
      <c r="AT5" s="257" t="s">
        <v>823</v>
      </c>
      <c r="AU5" s="257" t="s">
        <v>824</v>
      </c>
      <c r="AV5" s="257" t="s">
        <v>824</v>
      </c>
      <c r="AW5" s="257" t="s">
        <v>824</v>
      </c>
      <c r="AX5" s="257" t="s">
        <v>311</v>
      </c>
      <c r="AY5" s="257" t="s">
        <v>825</v>
      </c>
      <c r="AZ5" s="257" t="s">
        <v>487</v>
      </c>
      <c r="BA5" s="257" t="s">
        <v>826</v>
      </c>
      <c r="BB5" s="257" t="s">
        <v>827</v>
      </c>
      <c r="BC5" s="257" t="s">
        <v>827</v>
      </c>
      <c r="BD5" s="257" t="s">
        <v>827</v>
      </c>
      <c r="BE5" s="257" t="s">
        <v>828</v>
      </c>
      <c r="BF5" s="257" t="s">
        <v>829</v>
      </c>
      <c r="BG5" s="257" t="s">
        <v>829</v>
      </c>
      <c r="BH5" s="257" t="s">
        <v>829</v>
      </c>
      <c r="BI5" s="257" t="s">
        <v>830</v>
      </c>
      <c r="BJ5" s="257" t="s">
        <v>831</v>
      </c>
      <c r="BK5" s="257" t="s">
        <v>832</v>
      </c>
      <c r="BL5" s="257" t="s">
        <v>833</v>
      </c>
      <c r="BM5" s="257" t="s">
        <v>833</v>
      </c>
      <c r="BN5" s="257" t="s">
        <v>834</v>
      </c>
      <c r="BO5" s="257" t="s">
        <v>835</v>
      </c>
      <c r="BP5" s="257" t="s">
        <v>836</v>
      </c>
      <c r="BQ5" s="257" t="s">
        <v>836</v>
      </c>
      <c r="BR5" s="257" t="s">
        <v>837</v>
      </c>
      <c r="BS5" s="257" t="s">
        <v>838</v>
      </c>
      <c r="BT5" s="257" t="s">
        <v>838</v>
      </c>
      <c r="BU5" s="257" t="s">
        <v>838</v>
      </c>
      <c r="BV5" s="257" t="s">
        <v>839</v>
      </c>
      <c r="BW5" s="257" t="s">
        <v>840</v>
      </c>
      <c r="BX5" s="257" t="s">
        <v>841</v>
      </c>
      <c r="BY5" s="257" t="s">
        <v>841</v>
      </c>
      <c r="BZ5" s="257" t="s">
        <v>841</v>
      </c>
      <c r="CA5" s="257" t="s">
        <v>841</v>
      </c>
      <c r="CB5" s="257" t="s">
        <v>842</v>
      </c>
      <c r="CC5" s="257" t="s">
        <v>843</v>
      </c>
      <c r="CD5" s="257" t="s">
        <v>844</v>
      </c>
      <c r="CE5" s="257" t="s">
        <v>845</v>
      </c>
      <c r="CF5" s="257" t="s">
        <v>844</v>
      </c>
      <c r="CG5" s="257" t="s">
        <v>844</v>
      </c>
      <c r="CH5" s="257" t="s">
        <v>844</v>
      </c>
      <c r="CI5" s="257" t="s">
        <v>846</v>
      </c>
      <c r="CJ5" s="257" t="s">
        <v>846</v>
      </c>
      <c r="CK5" s="257" t="s">
        <v>847</v>
      </c>
      <c r="CL5" s="257" t="s">
        <v>848</v>
      </c>
      <c r="CM5" s="257" t="s">
        <v>849</v>
      </c>
      <c r="CN5" s="257" t="s">
        <v>850</v>
      </c>
      <c r="CO5" s="257" t="s">
        <v>850</v>
      </c>
      <c r="CP5" s="257" t="s">
        <v>851</v>
      </c>
      <c r="CQ5" s="257" t="s">
        <v>851</v>
      </c>
      <c r="CR5" s="257" t="s">
        <v>852</v>
      </c>
      <c r="CS5" s="257" t="s">
        <v>852</v>
      </c>
      <c r="CT5" s="257" t="s">
        <v>853</v>
      </c>
      <c r="CU5" s="257" t="s">
        <v>854</v>
      </c>
      <c r="CV5" s="257" t="s">
        <v>854</v>
      </c>
      <c r="CW5" s="257" t="s">
        <v>854</v>
      </c>
      <c r="CX5" s="257" t="s">
        <v>854</v>
      </c>
      <c r="CY5" s="257" t="s">
        <v>855</v>
      </c>
      <c r="CZ5" s="257" t="s">
        <v>855</v>
      </c>
      <c r="DA5" s="257" t="s">
        <v>855</v>
      </c>
      <c r="DB5" s="257" t="s">
        <v>855</v>
      </c>
      <c r="DC5" s="257" t="s">
        <v>855</v>
      </c>
      <c r="DD5" s="257" t="s">
        <v>856</v>
      </c>
      <c r="DE5" s="257" t="s">
        <v>856</v>
      </c>
      <c r="DF5" s="257" t="s">
        <v>857</v>
      </c>
      <c r="DG5" s="257" t="s">
        <v>857</v>
      </c>
      <c r="DH5" s="257" t="s">
        <v>857</v>
      </c>
      <c r="DI5" s="257" t="s">
        <v>858</v>
      </c>
      <c r="DJ5" s="257" t="s">
        <v>858</v>
      </c>
      <c r="DK5" s="257" t="s">
        <v>858</v>
      </c>
      <c r="DL5" s="257" t="s">
        <v>859</v>
      </c>
      <c r="DM5" s="257" t="s">
        <v>860</v>
      </c>
      <c r="DN5" s="257" t="s">
        <v>861</v>
      </c>
      <c r="DO5" s="257" t="s">
        <v>861</v>
      </c>
      <c r="DP5" s="257" t="s">
        <v>862</v>
      </c>
      <c r="DQ5" s="257" t="s">
        <v>863</v>
      </c>
      <c r="DR5" s="257" t="s">
        <v>864</v>
      </c>
      <c r="DS5" s="257" t="s">
        <v>865</v>
      </c>
      <c r="DT5" s="257" t="s">
        <v>866</v>
      </c>
      <c r="DU5" s="257" t="s">
        <v>867</v>
      </c>
      <c r="DV5" s="257" t="s">
        <v>868</v>
      </c>
      <c r="DW5" s="257" t="s">
        <v>868</v>
      </c>
      <c r="DX5" s="257" t="s">
        <v>869</v>
      </c>
      <c r="DY5" s="257" t="s">
        <v>870</v>
      </c>
      <c r="DZ5" s="257" t="s">
        <v>871</v>
      </c>
      <c r="EA5" s="257" t="s">
        <v>872</v>
      </c>
      <c r="EB5" s="257" t="s">
        <v>873</v>
      </c>
      <c r="EC5" s="257" t="s">
        <v>874</v>
      </c>
      <c r="ED5" s="257" t="s">
        <v>875</v>
      </c>
      <c r="EE5" s="257" t="s">
        <v>876</v>
      </c>
      <c r="EF5" s="257" t="s">
        <v>877</v>
      </c>
      <c r="EG5" s="257" t="s">
        <v>878</v>
      </c>
      <c r="EH5" s="257" t="s">
        <v>878</v>
      </c>
      <c r="EI5" s="257" t="s">
        <v>879</v>
      </c>
      <c r="EJ5" s="257" t="s">
        <v>880</v>
      </c>
      <c r="EK5" s="257" t="s">
        <v>881</v>
      </c>
      <c r="EL5" s="257" t="s">
        <v>882</v>
      </c>
    </row>
    <row r="6" spans="1:142" s="194" customFormat="1" ht="15.75" x14ac:dyDescent="0.25">
      <c r="A6" s="36"/>
      <c r="B6" s="258"/>
      <c r="I6" s="256" t="s">
        <v>883</v>
      </c>
      <c r="J6" s="257" t="s">
        <v>884</v>
      </c>
      <c r="K6" s="257" t="s">
        <v>885</v>
      </c>
      <c r="L6" s="257" t="s">
        <v>886</v>
      </c>
      <c r="M6" s="257" t="s">
        <v>887</v>
      </c>
      <c r="N6" s="259" t="s">
        <v>888</v>
      </c>
      <c r="O6" s="257" t="s">
        <v>889</v>
      </c>
      <c r="P6" s="257" t="s">
        <v>890</v>
      </c>
      <c r="Q6" s="259" t="s">
        <v>888</v>
      </c>
      <c r="R6" s="257" t="s">
        <v>891</v>
      </c>
      <c r="S6" s="257" t="s">
        <v>892</v>
      </c>
      <c r="T6" s="259" t="s">
        <v>888</v>
      </c>
      <c r="U6" s="257" t="s">
        <v>893</v>
      </c>
      <c r="V6" s="257" t="s">
        <v>894</v>
      </c>
      <c r="W6" s="257" t="s">
        <v>895</v>
      </c>
      <c r="X6" s="257" t="s">
        <v>896</v>
      </c>
      <c r="Y6" s="257" t="s">
        <v>897</v>
      </c>
      <c r="Z6" s="257" t="s">
        <v>898</v>
      </c>
      <c r="AA6" s="257" t="s">
        <v>899</v>
      </c>
      <c r="AB6" s="257" t="s">
        <v>900</v>
      </c>
      <c r="AC6" s="257" t="s">
        <v>901</v>
      </c>
      <c r="AD6" s="257" t="s">
        <v>902</v>
      </c>
      <c r="AE6" s="257" t="s">
        <v>903</v>
      </c>
      <c r="AF6" s="257" t="s">
        <v>904</v>
      </c>
      <c r="AG6" s="257" t="s">
        <v>905</v>
      </c>
      <c r="AH6" s="257" t="s">
        <v>906</v>
      </c>
      <c r="AI6" s="257" t="s">
        <v>907</v>
      </c>
      <c r="AJ6" s="257" t="s">
        <v>908</v>
      </c>
      <c r="AK6" s="259" t="s">
        <v>888</v>
      </c>
      <c r="AL6" s="257" t="s">
        <v>909</v>
      </c>
      <c r="AM6" s="257" t="s">
        <v>910</v>
      </c>
      <c r="AN6" s="257" t="s">
        <v>911</v>
      </c>
      <c r="AO6" s="257" t="s">
        <v>912</v>
      </c>
      <c r="AP6" s="257" t="s">
        <v>913</v>
      </c>
      <c r="AQ6" s="257" t="s">
        <v>914</v>
      </c>
      <c r="AR6" s="257" t="s">
        <v>915</v>
      </c>
      <c r="AS6" s="257" t="s">
        <v>916</v>
      </c>
      <c r="AT6" s="257" t="s">
        <v>917</v>
      </c>
      <c r="AU6" s="257" t="s">
        <v>918</v>
      </c>
      <c r="AV6" s="257" t="s">
        <v>919</v>
      </c>
      <c r="AW6" s="257" t="s">
        <v>920</v>
      </c>
      <c r="AX6" s="257" t="s">
        <v>921</v>
      </c>
      <c r="AY6" s="257" t="s">
        <v>922</v>
      </c>
      <c r="AZ6" s="257" t="s">
        <v>923</v>
      </c>
      <c r="BA6" s="257" t="s">
        <v>924</v>
      </c>
      <c r="BB6" s="257" t="s">
        <v>925</v>
      </c>
      <c r="BC6" s="257" t="s">
        <v>926</v>
      </c>
      <c r="BD6" s="257" t="s">
        <v>927</v>
      </c>
      <c r="BE6" s="257" t="s">
        <v>928</v>
      </c>
      <c r="BF6" s="257" t="s">
        <v>929</v>
      </c>
      <c r="BG6" s="257" t="s">
        <v>930</v>
      </c>
      <c r="BH6" s="257" t="s">
        <v>931</v>
      </c>
      <c r="BI6" s="257" t="s">
        <v>932</v>
      </c>
      <c r="BJ6" s="257" t="s">
        <v>933</v>
      </c>
      <c r="BK6" s="257" t="s">
        <v>934</v>
      </c>
      <c r="BL6" s="257" t="s">
        <v>935</v>
      </c>
      <c r="BM6" s="257" t="s">
        <v>936</v>
      </c>
      <c r="BN6" s="257" t="s">
        <v>937</v>
      </c>
      <c r="BO6" s="257" t="s">
        <v>938</v>
      </c>
      <c r="BP6" s="257" t="s">
        <v>939</v>
      </c>
      <c r="BQ6" s="257" t="s">
        <v>940</v>
      </c>
      <c r="BR6" s="257" t="s">
        <v>941</v>
      </c>
      <c r="BS6" s="257" t="s">
        <v>942</v>
      </c>
      <c r="BT6" s="257" t="s">
        <v>943</v>
      </c>
      <c r="BU6" s="257" t="s">
        <v>944</v>
      </c>
      <c r="BV6" s="257" t="s">
        <v>945</v>
      </c>
      <c r="BW6" s="257" t="s">
        <v>946</v>
      </c>
      <c r="BX6" s="257" t="s">
        <v>947</v>
      </c>
      <c r="BY6" s="257" t="s">
        <v>948</v>
      </c>
      <c r="BZ6" s="257" t="s">
        <v>949</v>
      </c>
      <c r="CA6" s="259" t="s">
        <v>888</v>
      </c>
      <c r="CB6" s="257" t="s">
        <v>950</v>
      </c>
      <c r="CC6" s="257" t="s">
        <v>951</v>
      </c>
      <c r="CD6" s="257" t="s">
        <v>952</v>
      </c>
      <c r="CE6" s="257" t="s">
        <v>953</v>
      </c>
      <c r="CF6" s="257" t="s">
        <v>954</v>
      </c>
      <c r="CG6" s="257" t="s">
        <v>955</v>
      </c>
      <c r="CH6" s="259" t="s">
        <v>888</v>
      </c>
      <c r="CI6" s="257" t="s">
        <v>956</v>
      </c>
      <c r="CJ6" s="257" t="s">
        <v>957</v>
      </c>
      <c r="CK6" s="257" t="s">
        <v>958</v>
      </c>
      <c r="CL6" s="257" t="s">
        <v>959</v>
      </c>
      <c r="CM6" s="257" t="s">
        <v>960</v>
      </c>
      <c r="CN6" s="257" t="s">
        <v>961</v>
      </c>
      <c r="CO6" s="257" t="s">
        <v>962</v>
      </c>
      <c r="CP6" s="257" t="s">
        <v>963</v>
      </c>
      <c r="CQ6" s="257" t="s">
        <v>964</v>
      </c>
      <c r="CR6" s="257" t="s">
        <v>965</v>
      </c>
      <c r="CS6" s="257" t="s">
        <v>966</v>
      </c>
      <c r="CT6" s="257" t="s">
        <v>967</v>
      </c>
      <c r="CU6" s="257" t="s">
        <v>968</v>
      </c>
      <c r="CV6" s="257" t="s">
        <v>969</v>
      </c>
      <c r="CW6" s="257" t="s">
        <v>970</v>
      </c>
      <c r="CX6" s="259" t="s">
        <v>888</v>
      </c>
      <c r="CY6" s="257" t="s">
        <v>971</v>
      </c>
      <c r="CZ6" s="257" t="s">
        <v>972</v>
      </c>
      <c r="DA6" s="257" t="s">
        <v>973</v>
      </c>
      <c r="DB6" s="257" t="s">
        <v>974</v>
      </c>
      <c r="DC6" s="257" t="s">
        <v>975</v>
      </c>
      <c r="DD6" s="257" t="s">
        <v>976</v>
      </c>
      <c r="DE6" s="259" t="s">
        <v>888</v>
      </c>
      <c r="DF6" s="257" t="s">
        <v>977</v>
      </c>
      <c r="DG6" s="257" t="s">
        <v>978</v>
      </c>
      <c r="DH6" s="257" t="s">
        <v>979</v>
      </c>
      <c r="DI6" s="257" t="s">
        <v>980</v>
      </c>
      <c r="DJ6" s="257" t="s">
        <v>981</v>
      </c>
      <c r="DK6" s="259" t="s">
        <v>888</v>
      </c>
      <c r="DL6" s="257" t="s">
        <v>982</v>
      </c>
      <c r="DM6" s="257" t="s">
        <v>983</v>
      </c>
      <c r="DN6" s="257" t="s">
        <v>984</v>
      </c>
      <c r="DO6" s="257" t="s">
        <v>985</v>
      </c>
      <c r="DP6" s="257" t="s">
        <v>986</v>
      </c>
      <c r="DQ6" s="257" t="s">
        <v>987</v>
      </c>
      <c r="DR6" s="257" t="s">
        <v>988</v>
      </c>
      <c r="DS6" s="257" t="s">
        <v>989</v>
      </c>
      <c r="DT6" s="257" t="s">
        <v>990</v>
      </c>
      <c r="DU6" s="257" t="s">
        <v>991</v>
      </c>
      <c r="DV6" s="257" t="s">
        <v>992</v>
      </c>
      <c r="DW6" s="257" t="s">
        <v>993</v>
      </c>
      <c r="DX6" s="257" t="s">
        <v>994</v>
      </c>
      <c r="DY6" s="257" t="s">
        <v>995</v>
      </c>
      <c r="DZ6" s="257" t="s">
        <v>996</v>
      </c>
      <c r="EA6" s="257" t="s">
        <v>997</v>
      </c>
      <c r="EB6" s="257" t="s">
        <v>998</v>
      </c>
      <c r="EC6" s="257" t="s">
        <v>999</v>
      </c>
      <c r="ED6" s="257" t="s">
        <v>1000</v>
      </c>
      <c r="EE6" s="257" t="s">
        <v>1001</v>
      </c>
      <c r="EF6" s="257" t="s">
        <v>1002</v>
      </c>
      <c r="EG6" s="257" t="s">
        <v>1003</v>
      </c>
      <c r="EH6" s="257" t="s">
        <v>1004</v>
      </c>
      <c r="EI6" s="257" t="s">
        <v>1005</v>
      </c>
      <c r="EJ6" s="257" t="s">
        <v>1006</v>
      </c>
      <c r="EK6" s="257" t="s">
        <v>1007</v>
      </c>
      <c r="EL6" s="257" t="s">
        <v>1008</v>
      </c>
    </row>
    <row r="7" spans="1:142" s="194" customFormat="1" ht="15.75" x14ac:dyDescent="0.25">
      <c r="A7" s="36"/>
      <c r="B7" s="256"/>
      <c r="I7" s="256" t="s">
        <v>1009</v>
      </c>
      <c r="J7" s="257" t="s">
        <v>1010</v>
      </c>
      <c r="K7" s="257" t="s">
        <v>1011</v>
      </c>
      <c r="L7" s="257" t="s">
        <v>1012</v>
      </c>
      <c r="M7" s="257" t="s">
        <v>1013</v>
      </c>
      <c r="N7" s="259" t="s">
        <v>1014</v>
      </c>
      <c r="O7" s="257" t="s">
        <v>1015</v>
      </c>
      <c r="P7" s="257" t="s">
        <v>1016</v>
      </c>
      <c r="Q7" s="259" t="s">
        <v>1017</v>
      </c>
      <c r="R7" s="257" t="s">
        <v>1018</v>
      </c>
      <c r="S7" s="257" t="s">
        <v>1019</v>
      </c>
      <c r="T7" s="259" t="s">
        <v>1017</v>
      </c>
      <c r="U7" s="257" t="s">
        <v>1020</v>
      </c>
      <c r="V7" s="257" t="s">
        <v>1021</v>
      </c>
      <c r="W7" s="257" t="s">
        <v>1022</v>
      </c>
      <c r="X7" s="257" t="s">
        <v>1023</v>
      </c>
      <c r="Y7" s="257" t="s">
        <v>1024</v>
      </c>
      <c r="Z7" s="257" t="s">
        <v>1025</v>
      </c>
      <c r="AA7" s="257" t="s">
        <v>1026</v>
      </c>
      <c r="AB7" s="257" t="s">
        <v>1027</v>
      </c>
      <c r="AC7" s="257" t="s">
        <v>1028</v>
      </c>
      <c r="AD7" s="257" t="s">
        <v>1029</v>
      </c>
      <c r="AE7" s="257" t="s">
        <v>1030</v>
      </c>
      <c r="AF7" s="257" t="s">
        <v>1031</v>
      </c>
      <c r="AG7" s="257" t="s">
        <v>1032</v>
      </c>
      <c r="AH7" s="257" t="s">
        <v>1033</v>
      </c>
      <c r="AI7" s="257" t="s">
        <v>1034</v>
      </c>
      <c r="AJ7" s="257" t="s">
        <v>1035</v>
      </c>
      <c r="AK7" s="259" t="s">
        <v>1036</v>
      </c>
      <c r="AL7" s="257" t="s">
        <v>1037</v>
      </c>
      <c r="AM7" s="257" t="s">
        <v>1038</v>
      </c>
      <c r="AN7" s="257" t="s">
        <v>1039</v>
      </c>
      <c r="AO7" s="257" t="s">
        <v>1040</v>
      </c>
      <c r="AP7" s="257" t="s">
        <v>1041</v>
      </c>
      <c r="AQ7" s="257" t="s">
        <v>1042</v>
      </c>
      <c r="AR7" s="257" t="s">
        <v>1043</v>
      </c>
      <c r="AS7" s="257" t="s">
        <v>1044</v>
      </c>
      <c r="AT7" s="257" t="s">
        <v>1045</v>
      </c>
      <c r="AU7" s="257" t="s">
        <v>1046</v>
      </c>
      <c r="AV7" s="257" t="s">
        <v>1047</v>
      </c>
      <c r="AW7" s="257" t="s">
        <v>1048</v>
      </c>
      <c r="AX7" s="257" t="s">
        <v>1049</v>
      </c>
      <c r="AY7" s="257" t="s">
        <v>1050</v>
      </c>
      <c r="AZ7" s="257" t="s">
        <v>1051</v>
      </c>
      <c r="BA7" s="257" t="s">
        <v>1052</v>
      </c>
      <c r="BB7" s="257" t="s">
        <v>1053</v>
      </c>
      <c r="BC7" s="257" t="s">
        <v>1054</v>
      </c>
      <c r="BD7" s="257" t="s">
        <v>1055</v>
      </c>
      <c r="BE7" s="257" t="s">
        <v>1056</v>
      </c>
      <c r="BF7" s="257" t="s">
        <v>1057</v>
      </c>
      <c r="BG7" s="257" t="s">
        <v>1058</v>
      </c>
      <c r="BH7" s="257" t="s">
        <v>1059</v>
      </c>
      <c r="BI7" s="257" t="s">
        <v>1060</v>
      </c>
      <c r="BJ7" s="257" t="s">
        <v>1061</v>
      </c>
      <c r="BK7" s="257" t="s">
        <v>1062</v>
      </c>
      <c r="BL7" s="257" t="s">
        <v>1063</v>
      </c>
      <c r="BM7" s="257" t="s">
        <v>1064</v>
      </c>
      <c r="BN7" s="257" t="s">
        <v>1065</v>
      </c>
      <c r="BO7" s="257" t="s">
        <v>1066</v>
      </c>
      <c r="BP7" s="257" t="s">
        <v>1067</v>
      </c>
      <c r="BQ7" s="257" t="s">
        <v>1068</v>
      </c>
      <c r="BR7" s="257" t="s">
        <v>1069</v>
      </c>
      <c r="BS7" s="257" t="s">
        <v>1070</v>
      </c>
      <c r="BT7" s="257" t="s">
        <v>1071</v>
      </c>
      <c r="BU7" s="257" t="s">
        <v>1072</v>
      </c>
      <c r="BV7" s="257" t="s">
        <v>1073</v>
      </c>
      <c r="BW7" s="257" t="s">
        <v>1074</v>
      </c>
      <c r="BX7" s="257" t="s">
        <v>1075</v>
      </c>
      <c r="BY7" s="257" t="s">
        <v>1076</v>
      </c>
      <c r="BZ7" s="257" t="s">
        <v>1077</v>
      </c>
      <c r="CA7" s="259" t="s">
        <v>1078</v>
      </c>
      <c r="CB7" s="257" t="s">
        <v>1079</v>
      </c>
      <c r="CC7" s="257" t="s">
        <v>1080</v>
      </c>
      <c r="CD7" s="257" t="s">
        <v>1081</v>
      </c>
      <c r="CE7" s="257" t="s">
        <v>1082</v>
      </c>
      <c r="CF7" s="257" t="s">
        <v>1083</v>
      </c>
      <c r="CG7" s="257" t="s">
        <v>1084</v>
      </c>
      <c r="CH7" s="259" t="s">
        <v>1085</v>
      </c>
      <c r="CI7" s="257" t="s">
        <v>1086</v>
      </c>
      <c r="CJ7" s="257" t="s">
        <v>1087</v>
      </c>
      <c r="CK7" s="257" t="s">
        <v>1088</v>
      </c>
      <c r="CL7" s="257" t="s">
        <v>1089</v>
      </c>
      <c r="CM7" s="257" t="s">
        <v>1090</v>
      </c>
      <c r="CN7" s="257" t="s">
        <v>1091</v>
      </c>
      <c r="CO7" s="257" t="s">
        <v>1092</v>
      </c>
      <c r="CP7" s="257" t="s">
        <v>1093</v>
      </c>
      <c r="CQ7" s="257" t="s">
        <v>1094</v>
      </c>
      <c r="CR7" s="257" t="s">
        <v>1095</v>
      </c>
      <c r="CS7" s="257" t="s">
        <v>1096</v>
      </c>
      <c r="CT7" s="257" t="s">
        <v>1097</v>
      </c>
      <c r="CU7" s="257" t="s">
        <v>1098</v>
      </c>
      <c r="CV7" s="257" t="s">
        <v>1099</v>
      </c>
      <c r="CW7" s="257" t="s">
        <v>1100</v>
      </c>
      <c r="CX7" s="259" t="s">
        <v>1101</v>
      </c>
      <c r="CY7" s="257" t="s">
        <v>1102</v>
      </c>
      <c r="CZ7" s="257" t="s">
        <v>1103</v>
      </c>
      <c r="DA7" s="257" t="s">
        <v>1104</v>
      </c>
      <c r="DB7" s="257" t="s">
        <v>1105</v>
      </c>
      <c r="DC7" s="257" t="s">
        <v>1106</v>
      </c>
      <c r="DD7" s="257" t="s">
        <v>1107</v>
      </c>
      <c r="DE7" s="259" t="s">
        <v>1108</v>
      </c>
      <c r="DF7" s="257" t="s">
        <v>1109</v>
      </c>
      <c r="DG7" s="257" t="s">
        <v>1110</v>
      </c>
      <c r="DH7" s="257" t="s">
        <v>1111</v>
      </c>
      <c r="DI7" s="257" t="s">
        <v>1112</v>
      </c>
      <c r="DJ7" s="257" t="s">
        <v>1113</v>
      </c>
      <c r="DK7" s="259" t="s">
        <v>1114</v>
      </c>
      <c r="DL7" s="257" t="s">
        <v>1115</v>
      </c>
      <c r="DM7" s="257" t="s">
        <v>1116</v>
      </c>
      <c r="DN7" s="257" t="s">
        <v>1117</v>
      </c>
      <c r="DO7" s="257" t="s">
        <v>1118</v>
      </c>
      <c r="DP7" s="257" t="s">
        <v>1119</v>
      </c>
      <c r="DQ7" s="257" t="s">
        <v>1120</v>
      </c>
      <c r="DR7" s="257" t="s">
        <v>1121</v>
      </c>
      <c r="DS7" s="257" t="s">
        <v>1122</v>
      </c>
      <c r="DT7" s="257" t="s">
        <v>1123</v>
      </c>
      <c r="DU7" s="257" t="s">
        <v>1124</v>
      </c>
      <c r="DV7" s="257" t="s">
        <v>1125</v>
      </c>
      <c r="DW7" s="257" t="s">
        <v>1126</v>
      </c>
      <c r="DX7" s="257" t="s">
        <v>1127</v>
      </c>
      <c r="DY7" s="257" t="s">
        <v>1128</v>
      </c>
      <c r="DZ7" s="257" t="s">
        <v>1129</v>
      </c>
      <c r="EA7" s="257" t="s">
        <v>1130</v>
      </c>
      <c r="EB7" s="257" t="s">
        <v>1131</v>
      </c>
      <c r="EC7" s="257" t="s">
        <v>1132</v>
      </c>
      <c r="ED7" s="257" t="s">
        <v>1133</v>
      </c>
      <c r="EE7" s="257" t="s">
        <v>1134</v>
      </c>
      <c r="EF7" s="257" t="s">
        <v>1135</v>
      </c>
      <c r="EG7" s="257" t="s">
        <v>1136</v>
      </c>
      <c r="EH7" s="257" t="s">
        <v>1137</v>
      </c>
      <c r="EI7" s="257" t="s">
        <v>1138</v>
      </c>
      <c r="EJ7" s="257" t="s">
        <v>1139</v>
      </c>
      <c r="EK7" s="257" t="s">
        <v>1140</v>
      </c>
      <c r="EL7" s="257" t="s">
        <v>1141</v>
      </c>
    </row>
    <row r="8" spans="1:142" s="194" customFormat="1" ht="15.75" x14ac:dyDescent="0.25">
      <c r="A8" s="36"/>
      <c r="B8" s="256"/>
      <c r="I8" s="256" t="s">
        <v>1142</v>
      </c>
      <c r="J8" s="257" t="s">
        <v>1143</v>
      </c>
      <c r="K8" s="257" t="s">
        <v>1144</v>
      </c>
      <c r="L8" s="257" t="s">
        <v>1144</v>
      </c>
      <c r="M8" s="257" t="s">
        <v>1144</v>
      </c>
      <c r="N8" s="257" t="s">
        <v>1144</v>
      </c>
      <c r="O8" s="257" t="s">
        <v>1145</v>
      </c>
      <c r="P8" s="257" t="s">
        <v>1145</v>
      </c>
      <c r="Q8" s="257" t="s">
        <v>1145</v>
      </c>
      <c r="R8" s="257" t="s">
        <v>1145</v>
      </c>
      <c r="S8" s="257" t="s">
        <v>1145</v>
      </c>
      <c r="T8" s="257" t="s">
        <v>1145</v>
      </c>
      <c r="U8" s="257" t="s">
        <v>1146</v>
      </c>
      <c r="V8" s="257" t="s">
        <v>1146</v>
      </c>
      <c r="W8" s="257" t="s">
        <v>1144</v>
      </c>
      <c r="X8" s="257" t="s">
        <v>1144</v>
      </c>
      <c r="Y8" s="257" t="s">
        <v>1145</v>
      </c>
      <c r="Z8" s="257" t="s">
        <v>1144</v>
      </c>
      <c r="AA8" s="257" t="s">
        <v>1147</v>
      </c>
      <c r="AB8" s="257" t="s">
        <v>1143</v>
      </c>
      <c r="AC8" s="257" t="s">
        <v>1144</v>
      </c>
      <c r="AD8" s="257" t="s">
        <v>1147</v>
      </c>
      <c r="AE8" s="257" t="s">
        <v>1143</v>
      </c>
      <c r="AF8" s="257" t="s">
        <v>1143</v>
      </c>
      <c r="AG8" s="257" t="s">
        <v>1146</v>
      </c>
      <c r="AH8" s="257" t="s">
        <v>1146</v>
      </c>
      <c r="AI8" s="257" t="s">
        <v>1144</v>
      </c>
      <c r="AJ8" s="257" t="s">
        <v>1144</v>
      </c>
      <c r="AK8" s="257" t="s">
        <v>1144</v>
      </c>
      <c r="AL8" s="257" t="s">
        <v>1144</v>
      </c>
      <c r="AM8" s="257" t="s">
        <v>1143</v>
      </c>
      <c r="AN8" s="257" t="s">
        <v>1144</v>
      </c>
      <c r="AO8" s="257" t="s">
        <v>1144</v>
      </c>
      <c r="AP8" s="257" t="s">
        <v>1147</v>
      </c>
      <c r="AQ8" s="257" t="s">
        <v>1144</v>
      </c>
      <c r="AR8" s="257" t="s">
        <v>1144</v>
      </c>
      <c r="AS8" s="257" t="s">
        <v>1144</v>
      </c>
      <c r="AT8" s="257" t="s">
        <v>1144</v>
      </c>
      <c r="AU8" s="257" t="s">
        <v>1144</v>
      </c>
      <c r="AV8" s="257" t="s">
        <v>1144</v>
      </c>
      <c r="AW8" s="257" t="s">
        <v>1144</v>
      </c>
      <c r="AX8" s="257" t="s">
        <v>1143</v>
      </c>
      <c r="AY8" s="257" t="s">
        <v>1144</v>
      </c>
      <c r="AZ8" s="257" t="s">
        <v>1148</v>
      </c>
      <c r="BA8" s="257" t="s">
        <v>1144</v>
      </c>
      <c r="BB8" s="257" t="s">
        <v>1143</v>
      </c>
      <c r="BC8" s="257" t="s">
        <v>1144</v>
      </c>
      <c r="BD8" s="257" t="s">
        <v>1144</v>
      </c>
      <c r="BE8" s="257" t="s">
        <v>1143</v>
      </c>
      <c r="BF8" s="257" t="s">
        <v>1144</v>
      </c>
      <c r="BG8" s="257" t="s">
        <v>1144</v>
      </c>
      <c r="BH8" s="257" t="s">
        <v>1144</v>
      </c>
      <c r="BI8" s="257" t="s">
        <v>1144</v>
      </c>
      <c r="BJ8" s="257" t="s">
        <v>1144</v>
      </c>
      <c r="BK8" s="257" t="s">
        <v>1143</v>
      </c>
      <c r="BL8" s="257" t="s">
        <v>1143</v>
      </c>
      <c r="BM8" s="257" t="s">
        <v>1144</v>
      </c>
      <c r="BN8" s="257" t="s">
        <v>1143</v>
      </c>
      <c r="BO8" s="257" t="s">
        <v>1144</v>
      </c>
      <c r="BP8" s="257" t="s">
        <v>1144</v>
      </c>
      <c r="BQ8" s="257" t="s">
        <v>1144</v>
      </c>
      <c r="BR8" s="257" t="s">
        <v>1144</v>
      </c>
      <c r="BS8" s="257" t="s">
        <v>1146</v>
      </c>
      <c r="BT8" s="257" t="s">
        <v>1144</v>
      </c>
      <c r="BU8" s="257" t="s">
        <v>1144</v>
      </c>
      <c r="BV8" s="257" t="s">
        <v>1149</v>
      </c>
      <c r="BW8" s="257" t="s">
        <v>1146</v>
      </c>
      <c r="BX8" s="257" t="s">
        <v>1144</v>
      </c>
      <c r="BY8" s="257" t="s">
        <v>1144</v>
      </c>
      <c r="BZ8" s="257" t="s">
        <v>1144</v>
      </c>
      <c r="CA8" s="257" t="s">
        <v>1144</v>
      </c>
      <c r="CB8" s="257" t="s">
        <v>1143</v>
      </c>
      <c r="CC8" s="257" t="s">
        <v>1144</v>
      </c>
      <c r="CD8" s="257" t="s">
        <v>1144</v>
      </c>
      <c r="CE8" s="257" t="s">
        <v>1144</v>
      </c>
      <c r="CF8" s="257" t="s">
        <v>1144</v>
      </c>
      <c r="CG8" s="257" t="s">
        <v>1144</v>
      </c>
      <c r="CH8" s="257" t="s">
        <v>1144</v>
      </c>
      <c r="CI8" s="257" t="s">
        <v>1144</v>
      </c>
      <c r="CJ8" s="257" t="s">
        <v>1144</v>
      </c>
      <c r="CK8" s="257" t="s">
        <v>1144</v>
      </c>
      <c r="CL8" s="257" t="s">
        <v>1144</v>
      </c>
      <c r="CM8" s="257" t="s">
        <v>1147</v>
      </c>
      <c r="CN8" s="257" t="s">
        <v>1144</v>
      </c>
      <c r="CO8" s="257" t="s">
        <v>1144</v>
      </c>
      <c r="CP8" s="257" t="s">
        <v>1144</v>
      </c>
      <c r="CQ8" s="257" t="s">
        <v>1144</v>
      </c>
      <c r="CR8" s="257" t="s">
        <v>1144</v>
      </c>
      <c r="CS8" s="257" t="s">
        <v>1144</v>
      </c>
      <c r="CT8" s="257" t="s">
        <v>1144</v>
      </c>
      <c r="CU8" s="257" t="s">
        <v>1144</v>
      </c>
      <c r="CV8" s="257" t="s">
        <v>1146</v>
      </c>
      <c r="CW8" s="257" t="s">
        <v>1143</v>
      </c>
      <c r="CX8" s="257" t="s">
        <v>1143</v>
      </c>
      <c r="CY8" s="257" t="s">
        <v>1150</v>
      </c>
      <c r="CZ8" s="257" t="s">
        <v>1144</v>
      </c>
      <c r="DA8" s="257" t="s">
        <v>1143</v>
      </c>
      <c r="DB8" s="257" t="s">
        <v>1143</v>
      </c>
      <c r="DC8" s="257" t="s">
        <v>1143</v>
      </c>
      <c r="DD8" s="257" t="s">
        <v>1144</v>
      </c>
      <c r="DE8" s="257" t="s">
        <v>1144</v>
      </c>
      <c r="DF8" s="257" t="s">
        <v>1144</v>
      </c>
      <c r="DG8" s="257" t="s">
        <v>1143</v>
      </c>
      <c r="DH8" s="257" t="s">
        <v>1143</v>
      </c>
      <c r="DI8" s="257" t="s">
        <v>1144</v>
      </c>
      <c r="DJ8" s="257" t="s">
        <v>1146</v>
      </c>
      <c r="DK8" s="257" t="s">
        <v>1146</v>
      </c>
      <c r="DL8" s="257" t="s">
        <v>1146</v>
      </c>
      <c r="DM8" s="257" t="s">
        <v>1146</v>
      </c>
      <c r="DN8" s="257" t="s">
        <v>1143</v>
      </c>
      <c r="DO8" s="257" t="s">
        <v>1144</v>
      </c>
      <c r="DP8" s="257" t="s">
        <v>1144</v>
      </c>
      <c r="DQ8" s="257" t="s">
        <v>1144</v>
      </c>
      <c r="DR8" s="257" t="s">
        <v>1144</v>
      </c>
      <c r="DS8" s="257" t="s">
        <v>1144</v>
      </c>
      <c r="DT8" s="257" t="s">
        <v>1146</v>
      </c>
      <c r="DU8" s="257" t="s">
        <v>1144</v>
      </c>
      <c r="DV8" s="257" t="s">
        <v>1144</v>
      </c>
      <c r="DW8" s="257" t="s">
        <v>1143</v>
      </c>
      <c r="DX8" s="257" t="s">
        <v>1144</v>
      </c>
      <c r="DY8" s="257" t="s">
        <v>1144</v>
      </c>
      <c r="DZ8" s="257" t="s">
        <v>1144</v>
      </c>
      <c r="EA8" s="257" t="s">
        <v>1144</v>
      </c>
      <c r="EB8" s="257" t="s">
        <v>1144</v>
      </c>
      <c r="EC8" s="257" t="s">
        <v>1143</v>
      </c>
      <c r="ED8" s="257" t="s">
        <v>1146</v>
      </c>
      <c r="EE8" s="257" t="s">
        <v>1143</v>
      </c>
      <c r="EF8" s="257" t="s">
        <v>1144</v>
      </c>
      <c r="EG8" s="257" t="s">
        <v>1143</v>
      </c>
      <c r="EH8" s="257" t="s">
        <v>1143</v>
      </c>
      <c r="EI8" s="257" t="s">
        <v>1145</v>
      </c>
      <c r="EJ8" s="257" t="s">
        <v>1144</v>
      </c>
      <c r="EK8" s="257" t="s">
        <v>1143</v>
      </c>
      <c r="EL8" s="257" t="s">
        <v>1145</v>
      </c>
    </row>
    <row r="9" spans="1:142" s="194" customFormat="1" ht="15.75" x14ac:dyDescent="0.25">
      <c r="A9" s="36"/>
      <c r="B9" s="256"/>
      <c r="I9" s="256" t="s">
        <v>1151</v>
      </c>
      <c r="J9" s="257" t="s">
        <v>1152</v>
      </c>
      <c r="K9" s="257" t="s">
        <v>1152</v>
      </c>
      <c r="L9" s="257" t="s">
        <v>1153</v>
      </c>
      <c r="M9" s="257" t="s">
        <v>1152</v>
      </c>
      <c r="N9" s="257" t="s">
        <v>1152</v>
      </c>
      <c r="O9" s="257" t="s">
        <v>1152</v>
      </c>
      <c r="P9" s="257" t="s">
        <v>1152</v>
      </c>
      <c r="Q9" s="257" t="s">
        <v>1152</v>
      </c>
      <c r="R9" s="257" t="s">
        <v>1152</v>
      </c>
      <c r="S9" s="257" t="s">
        <v>1152</v>
      </c>
      <c r="T9" s="257" t="s">
        <v>1152</v>
      </c>
      <c r="U9" s="257" t="s">
        <v>1152</v>
      </c>
      <c r="V9" s="257" t="s">
        <v>1152</v>
      </c>
      <c r="W9" s="257" t="s">
        <v>1152</v>
      </c>
      <c r="X9" s="257" t="s">
        <v>1152</v>
      </c>
      <c r="Y9" s="257" t="s">
        <v>1152</v>
      </c>
      <c r="Z9" s="257" t="s">
        <v>1154</v>
      </c>
      <c r="AA9" s="257" t="s">
        <v>1152</v>
      </c>
      <c r="AB9" s="257" t="s">
        <v>1155</v>
      </c>
      <c r="AC9" s="257" t="s">
        <v>1152</v>
      </c>
      <c r="AD9" s="257" t="s">
        <v>1152</v>
      </c>
      <c r="AE9" s="257" t="s">
        <v>1155</v>
      </c>
      <c r="AF9" s="257" t="s">
        <v>1152</v>
      </c>
      <c r="AG9" s="257" t="s">
        <v>1152</v>
      </c>
      <c r="AH9" s="257" t="s">
        <v>1152</v>
      </c>
      <c r="AI9" s="257" t="s">
        <v>1152</v>
      </c>
      <c r="AJ9" s="257" t="s">
        <v>1152</v>
      </c>
      <c r="AK9" s="257" t="s">
        <v>1152</v>
      </c>
      <c r="AL9" s="257" t="s">
        <v>1152</v>
      </c>
      <c r="AM9" s="257" t="s">
        <v>1152</v>
      </c>
      <c r="AN9" s="257" t="s">
        <v>1152</v>
      </c>
      <c r="AO9" s="257" t="s">
        <v>1152</v>
      </c>
      <c r="AP9" s="257" t="s">
        <v>1152</v>
      </c>
      <c r="AQ9" s="257" t="s">
        <v>1152</v>
      </c>
      <c r="AR9" s="257" t="s">
        <v>1152</v>
      </c>
      <c r="AS9" s="257" t="s">
        <v>1152</v>
      </c>
      <c r="AT9" s="257" t="s">
        <v>1152</v>
      </c>
      <c r="AU9" s="257" t="s">
        <v>1152</v>
      </c>
      <c r="AV9" s="257" t="s">
        <v>1152</v>
      </c>
      <c r="AW9" s="257" t="s">
        <v>1152</v>
      </c>
      <c r="AX9" s="257" t="s">
        <v>1152</v>
      </c>
      <c r="AY9" s="257" t="s">
        <v>1152</v>
      </c>
      <c r="AZ9" s="257" t="s">
        <v>1154</v>
      </c>
      <c r="BA9" s="257" t="s">
        <v>1152</v>
      </c>
      <c r="BB9" s="257" t="s">
        <v>1152</v>
      </c>
      <c r="BC9" s="257" t="s">
        <v>1154</v>
      </c>
      <c r="BD9" s="257" t="s">
        <v>1154</v>
      </c>
      <c r="BE9" s="257" t="s">
        <v>1154</v>
      </c>
      <c r="BF9" s="257" t="s">
        <v>1152</v>
      </c>
      <c r="BG9" s="257" t="s">
        <v>1152</v>
      </c>
      <c r="BH9" s="257" t="s">
        <v>1155</v>
      </c>
      <c r="BI9" s="257" t="s">
        <v>1152</v>
      </c>
      <c r="BJ9" s="257" t="s">
        <v>1154</v>
      </c>
      <c r="BK9" s="257" t="s">
        <v>1154</v>
      </c>
      <c r="BL9" s="257" t="s">
        <v>1155</v>
      </c>
      <c r="BM9" s="257" t="s">
        <v>1154</v>
      </c>
      <c r="BN9" s="257" t="s">
        <v>1155</v>
      </c>
      <c r="BO9" s="257" t="s">
        <v>1152</v>
      </c>
      <c r="BP9" s="257" t="s">
        <v>1152</v>
      </c>
      <c r="BQ9" s="257" t="s">
        <v>1152</v>
      </c>
      <c r="BR9" s="257" t="s">
        <v>1152</v>
      </c>
      <c r="BS9" s="257" t="s">
        <v>1155</v>
      </c>
      <c r="BT9" s="257" t="s">
        <v>1152</v>
      </c>
      <c r="BU9" s="257" t="s">
        <v>1152</v>
      </c>
      <c r="BV9" s="257" t="s">
        <v>1155</v>
      </c>
      <c r="BW9" s="257" t="s">
        <v>1154</v>
      </c>
      <c r="BX9" s="257" t="s">
        <v>1152</v>
      </c>
      <c r="BY9" s="257" t="s">
        <v>1152</v>
      </c>
      <c r="BZ9" s="257" t="s">
        <v>1152</v>
      </c>
      <c r="CA9" s="257" t="s">
        <v>1152</v>
      </c>
      <c r="CB9" s="257" t="s">
        <v>1155</v>
      </c>
      <c r="CC9" s="257" t="s">
        <v>1155</v>
      </c>
      <c r="CD9" s="257" t="s">
        <v>1152</v>
      </c>
      <c r="CE9" s="257" t="s">
        <v>1152</v>
      </c>
      <c r="CF9" s="257" t="s">
        <v>1152</v>
      </c>
      <c r="CG9" s="257" t="s">
        <v>1152</v>
      </c>
      <c r="CH9" s="257" t="s">
        <v>1152</v>
      </c>
      <c r="CI9" s="257" t="s">
        <v>1152</v>
      </c>
      <c r="CJ9" s="257" t="s">
        <v>1152</v>
      </c>
      <c r="CK9" s="257" t="s">
        <v>1152</v>
      </c>
      <c r="CL9" s="257" t="s">
        <v>1152</v>
      </c>
      <c r="CM9" s="257" t="s">
        <v>1152</v>
      </c>
      <c r="CN9" s="257" t="s">
        <v>1152</v>
      </c>
      <c r="CO9" s="257" t="s">
        <v>1152</v>
      </c>
      <c r="CP9" s="257" t="s">
        <v>1152</v>
      </c>
      <c r="CQ9" s="257" t="s">
        <v>1152</v>
      </c>
      <c r="CR9" s="257" t="s">
        <v>1152</v>
      </c>
      <c r="CS9" s="257" t="s">
        <v>1152</v>
      </c>
      <c r="CT9" s="257" t="s">
        <v>1152</v>
      </c>
      <c r="CU9" s="257" t="s">
        <v>1152</v>
      </c>
      <c r="CV9" s="257" t="s">
        <v>1152</v>
      </c>
      <c r="CW9" s="257" t="s">
        <v>1152</v>
      </c>
      <c r="CX9" s="257" t="s">
        <v>1152</v>
      </c>
      <c r="CY9" s="257" t="s">
        <v>1152</v>
      </c>
      <c r="CZ9" s="257" t="s">
        <v>1152</v>
      </c>
      <c r="DA9" s="257" t="s">
        <v>1154</v>
      </c>
      <c r="DB9" s="257" t="s">
        <v>1152</v>
      </c>
      <c r="DC9" s="257" t="s">
        <v>1152</v>
      </c>
      <c r="DD9" s="257" t="s">
        <v>1152</v>
      </c>
      <c r="DE9" s="257" t="s">
        <v>1152</v>
      </c>
      <c r="DF9" s="257" t="s">
        <v>1152</v>
      </c>
      <c r="DG9" s="257" t="s">
        <v>1152</v>
      </c>
      <c r="DH9" s="257" t="s">
        <v>1152</v>
      </c>
      <c r="DI9" s="257" t="s">
        <v>1152</v>
      </c>
      <c r="DJ9" s="257" t="s">
        <v>1152</v>
      </c>
      <c r="DK9" s="257" t="s">
        <v>1152</v>
      </c>
      <c r="DL9" s="257" t="s">
        <v>1152</v>
      </c>
      <c r="DM9" s="257" t="s">
        <v>1152</v>
      </c>
      <c r="DN9" s="257" t="s">
        <v>1152</v>
      </c>
      <c r="DO9" s="257" t="s">
        <v>1152</v>
      </c>
      <c r="DP9" s="257" t="s">
        <v>1152</v>
      </c>
      <c r="DQ9" s="257" t="s">
        <v>1152</v>
      </c>
      <c r="DR9" s="257" t="s">
        <v>1152</v>
      </c>
      <c r="DS9" s="257" t="s">
        <v>1152</v>
      </c>
      <c r="DT9" s="257" t="s">
        <v>1152</v>
      </c>
      <c r="DU9" s="257" t="s">
        <v>1152</v>
      </c>
      <c r="DV9" s="257" t="s">
        <v>1152</v>
      </c>
      <c r="DW9" s="257" t="s">
        <v>1152</v>
      </c>
      <c r="DX9" s="257" t="s">
        <v>1152</v>
      </c>
      <c r="DY9" s="257" t="s">
        <v>1156</v>
      </c>
      <c r="DZ9" s="257" t="s">
        <v>1152</v>
      </c>
      <c r="EA9" s="257" t="s">
        <v>1152</v>
      </c>
      <c r="EB9" s="257" t="s">
        <v>1152</v>
      </c>
      <c r="EC9" s="257" t="s">
        <v>1154</v>
      </c>
      <c r="ED9" s="257" t="s">
        <v>1155</v>
      </c>
      <c r="EE9" s="257" t="s">
        <v>1152</v>
      </c>
      <c r="EF9" s="257" t="s">
        <v>1152</v>
      </c>
      <c r="EG9" s="257" t="s">
        <v>1152</v>
      </c>
      <c r="EH9" s="257" t="s">
        <v>1155</v>
      </c>
      <c r="EI9" s="257" t="s">
        <v>1154</v>
      </c>
      <c r="EJ9" s="257" t="s">
        <v>1152</v>
      </c>
      <c r="EK9" s="257" t="s">
        <v>1154</v>
      </c>
      <c r="EL9" s="257" t="s">
        <v>1154</v>
      </c>
    </row>
    <row r="10" spans="1:142" s="194" customFormat="1" ht="236.25" x14ac:dyDescent="0.25">
      <c r="A10" s="36"/>
      <c r="D10" s="260"/>
      <c r="F10" s="260"/>
      <c r="I10" s="256" t="s">
        <v>1157</v>
      </c>
      <c r="J10" s="260" t="s">
        <v>1158</v>
      </c>
      <c r="K10" s="260" t="s">
        <v>1159</v>
      </c>
      <c r="L10" s="260" t="s">
        <v>1160</v>
      </c>
      <c r="M10" s="260" t="s">
        <v>1161</v>
      </c>
      <c r="N10" s="260" t="s">
        <v>1162</v>
      </c>
      <c r="O10" s="260" t="s">
        <v>1163</v>
      </c>
      <c r="P10" s="260" t="s">
        <v>1164</v>
      </c>
      <c r="Q10" s="260" t="s">
        <v>1165</v>
      </c>
      <c r="R10" s="260" t="s">
        <v>1166</v>
      </c>
      <c r="S10" s="260" t="s">
        <v>1167</v>
      </c>
      <c r="T10" s="260" t="s">
        <v>1168</v>
      </c>
      <c r="U10" s="260" t="s">
        <v>1169</v>
      </c>
      <c r="V10" s="260" t="s">
        <v>1170</v>
      </c>
      <c r="W10" s="260" t="s">
        <v>1171</v>
      </c>
      <c r="X10" s="260" t="s">
        <v>1171</v>
      </c>
      <c r="Y10" s="260" t="s">
        <v>1172</v>
      </c>
      <c r="Z10" s="261" t="s">
        <v>1173</v>
      </c>
      <c r="AA10" s="260" t="s">
        <v>1174</v>
      </c>
      <c r="AB10" s="260" t="s">
        <v>1175</v>
      </c>
      <c r="AC10" s="261" t="s">
        <v>1176</v>
      </c>
      <c r="AD10" s="261" t="s">
        <v>1177</v>
      </c>
      <c r="AE10" s="260" t="s">
        <v>1178</v>
      </c>
      <c r="AF10" s="260" t="s">
        <v>1179</v>
      </c>
      <c r="AG10" s="260" t="s">
        <v>1180</v>
      </c>
      <c r="AH10" s="260" t="s">
        <v>1181</v>
      </c>
      <c r="AI10" s="260" t="s">
        <v>1182</v>
      </c>
      <c r="AJ10" s="260" t="s">
        <v>1183</v>
      </c>
      <c r="AK10" s="260" t="s">
        <v>1184</v>
      </c>
      <c r="AL10" s="260" t="s">
        <v>1185</v>
      </c>
      <c r="AM10" s="260" t="s">
        <v>1186</v>
      </c>
      <c r="AN10" s="260" t="s">
        <v>1187</v>
      </c>
      <c r="AO10" s="261" t="s">
        <v>1188</v>
      </c>
      <c r="AP10" s="261" t="s">
        <v>1189</v>
      </c>
      <c r="AQ10" s="261" t="s">
        <v>1190</v>
      </c>
      <c r="AR10" s="260" t="s">
        <v>1191</v>
      </c>
      <c r="AS10" s="260" t="s">
        <v>1192</v>
      </c>
      <c r="AT10" s="260" t="s">
        <v>1193</v>
      </c>
      <c r="AU10" s="260" t="s">
        <v>1194</v>
      </c>
      <c r="AV10" s="260" t="s">
        <v>1195</v>
      </c>
      <c r="AW10" s="260" t="s">
        <v>1196</v>
      </c>
      <c r="AX10" s="260" t="s">
        <v>1197</v>
      </c>
      <c r="AY10" s="260" t="s">
        <v>1198</v>
      </c>
      <c r="AZ10" s="260" t="s">
        <v>1199</v>
      </c>
      <c r="BA10" s="260" t="s">
        <v>1200</v>
      </c>
      <c r="BB10" s="260" t="s">
        <v>1201</v>
      </c>
      <c r="BC10" s="260" t="s">
        <v>1202</v>
      </c>
      <c r="BD10" s="260" t="s">
        <v>1202</v>
      </c>
      <c r="BE10" s="260" t="s">
        <v>1203</v>
      </c>
      <c r="BF10" s="260" t="s">
        <v>1204</v>
      </c>
      <c r="BG10" s="260" t="s">
        <v>1205</v>
      </c>
      <c r="BH10" s="260" t="s">
        <v>1206</v>
      </c>
      <c r="BI10" s="260" t="s">
        <v>1207</v>
      </c>
      <c r="BJ10" s="260" t="s">
        <v>1208</v>
      </c>
      <c r="BK10" s="260" t="s">
        <v>1209</v>
      </c>
      <c r="BL10" s="260" t="s">
        <v>1210</v>
      </c>
      <c r="BM10" s="260" t="s">
        <v>1211</v>
      </c>
      <c r="BN10" s="260" t="s">
        <v>1212</v>
      </c>
      <c r="BO10" s="260" t="s">
        <v>1213</v>
      </c>
      <c r="BP10" s="260" t="s">
        <v>1214</v>
      </c>
      <c r="BQ10" s="260" t="s">
        <v>1214</v>
      </c>
      <c r="BR10" s="260" t="s">
        <v>1188</v>
      </c>
      <c r="BS10" s="260" t="s">
        <v>1215</v>
      </c>
      <c r="BT10" s="260" t="s">
        <v>1216</v>
      </c>
      <c r="BU10" s="260" t="s">
        <v>1216</v>
      </c>
      <c r="BV10" s="260" t="s">
        <v>1217</v>
      </c>
      <c r="BW10" s="260" t="s">
        <v>1218</v>
      </c>
      <c r="BX10" s="260" t="s">
        <v>1219</v>
      </c>
      <c r="BY10" s="260" t="s">
        <v>1219</v>
      </c>
      <c r="BZ10" s="260" t="s">
        <v>1219</v>
      </c>
      <c r="CA10" s="260" t="s">
        <v>1220</v>
      </c>
      <c r="CB10" s="260" t="s">
        <v>1221</v>
      </c>
      <c r="CC10" s="260" t="s">
        <v>1221</v>
      </c>
      <c r="CD10" s="260" t="s">
        <v>1222</v>
      </c>
      <c r="CE10" s="260" t="s">
        <v>1222</v>
      </c>
      <c r="CF10" s="260" t="s">
        <v>1223</v>
      </c>
      <c r="CG10" s="261" t="s">
        <v>1224</v>
      </c>
      <c r="CH10" s="261" t="s">
        <v>1225</v>
      </c>
      <c r="CI10" s="260" t="s">
        <v>1226</v>
      </c>
      <c r="CJ10" s="260" t="s">
        <v>1227</v>
      </c>
      <c r="CK10" s="260" t="s">
        <v>1228</v>
      </c>
      <c r="CL10" s="260" t="s">
        <v>1229</v>
      </c>
      <c r="CM10" s="260" t="s">
        <v>1230</v>
      </c>
      <c r="CN10" s="260" t="s">
        <v>1231</v>
      </c>
      <c r="CO10" s="260" t="s">
        <v>1231</v>
      </c>
      <c r="CP10" s="260" t="s">
        <v>1232</v>
      </c>
      <c r="CQ10" s="260" t="s">
        <v>1232</v>
      </c>
      <c r="CR10" s="261" t="s">
        <v>1233</v>
      </c>
      <c r="CS10" s="261" t="s">
        <v>1233</v>
      </c>
      <c r="CT10" s="260" t="s">
        <v>1234</v>
      </c>
      <c r="CU10" s="260" t="s">
        <v>1235</v>
      </c>
      <c r="CV10" s="260" t="s">
        <v>1236</v>
      </c>
      <c r="CW10" s="260" t="s">
        <v>1237</v>
      </c>
      <c r="CX10" s="260" t="s">
        <v>1238</v>
      </c>
      <c r="CY10" s="260" t="s">
        <v>1239</v>
      </c>
      <c r="CZ10" s="260" t="s">
        <v>1240</v>
      </c>
      <c r="DA10" s="260" t="s">
        <v>1241</v>
      </c>
      <c r="DB10" s="260" t="s">
        <v>1242</v>
      </c>
      <c r="DC10" s="260" t="s">
        <v>1243</v>
      </c>
      <c r="DD10" s="260" t="s">
        <v>1244</v>
      </c>
      <c r="DE10" s="260" t="s">
        <v>1245</v>
      </c>
      <c r="DF10" s="260" t="s">
        <v>1246</v>
      </c>
      <c r="DG10" s="260" t="s">
        <v>1247</v>
      </c>
      <c r="DH10" s="260" t="s">
        <v>1248</v>
      </c>
      <c r="DI10" s="260" t="s">
        <v>1249</v>
      </c>
      <c r="DJ10" s="260" t="s">
        <v>1250</v>
      </c>
      <c r="DK10" s="260" t="s">
        <v>1251</v>
      </c>
      <c r="DL10" s="260" t="s">
        <v>1252</v>
      </c>
      <c r="DM10" s="260" t="s">
        <v>1253</v>
      </c>
      <c r="DN10" s="260" t="s">
        <v>1254</v>
      </c>
      <c r="DO10" s="260" t="s">
        <v>1254</v>
      </c>
      <c r="DP10" s="260" t="s">
        <v>1255</v>
      </c>
      <c r="DQ10" s="260" t="s">
        <v>1256</v>
      </c>
      <c r="DR10" s="260" t="s">
        <v>1257</v>
      </c>
      <c r="DS10" s="260" t="s">
        <v>1258</v>
      </c>
      <c r="DT10" s="260" t="s">
        <v>1259</v>
      </c>
      <c r="DU10" s="260" t="s">
        <v>1260</v>
      </c>
      <c r="DV10" s="260" t="s">
        <v>1261</v>
      </c>
      <c r="DW10" s="260" t="s">
        <v>1262</v>
      </c>
      <c r="DX10" s="260" t="s">
        <v>1263</v>
      </c>
      <c r="DY10" s="260" t="s">
        <v>1264</v>
      </c>
      <c r="DZ10" s="260" t="s">
        <v>1265</v>
      </c>
      <c r="EA10" s="260" t="s">
        <v>1189</v>
      </c>
      <c r="EB10" s="260" t="s">
        <v>1266</v>
      </c>
      <c r="EC10" s="260" t="s">
        <v>1267</v>
      </c>
      <c r="ED10" s="260" t="s">
        <v>1268</v>
      </c>
      <c r="EE10" s="260" t="s">
        <v>1269</v>
      </c>
      <c r="EF10" s="260" t="s">
        <v>1270</v>
      </c>
      <c r="EG10" s="261" t="s">
        <v>1271</v>
      </c>
      <c r="EH10" s="260" t="s">
        <v>1272</v>
      </c>
      <c r="EI10" s="260" t="s">
        <v>1273</v>
      </c>
      <c r="EJ10" s="260" t="s">
        <v>1208</v>
      </c>
      <c r="EK10" s="260" t="s">
        <v>1274</v>
      </c>
      <c r="EL10" s="260" t="s">
        <v>1275</v>
      </c>
    </row>
    <row r="11" spans="1:142" s="196" customFormat="1" ht="16.5" thickBot="1" x14ac:dyDescent="0.3">
      <c r="A11" s="265" t="s">
        <v>0</v>
      </c>
      <c r="B11" s="266" t="s">
        <v>1</v>
      </c>
      <c r="C11" s="264" t="s">
        <v>1276</v>
      </c>
      <c r="D11" s="264" t="s">
        <v>1277</v>
      </c>
      <c r="E11" s="264" t="s">
        <v>1278</v>
      </c>
      <c r="F11" s="264" t="s">
        <v>1279</v>
      </c>
      <c r="G11" s="264" t="s">
        <v>1280</v>
      </c>
      <c r="H11" s="264" t="s">
        <v>1281</v>
      </c>
      <c r="I11" s="71" t="s">
        <v>1282</v>
      </c>
      <c r="J11" s="264" t="s">
        <v>1283</v>
      </c>
      <c r="K11" s="264" t="s">
        <v>1283</v>
      </c>
      <c r="L11" s="264" t="s">
        <v>1283</v>
      </c>
      <c r="M11" s="264" t="s">
        <v>1283</v>
      </c>
      <c r="N11" s="264" t="s">
        <v>1283</v>
      </c>
      <c r="O11" s="264" t="s">
        <v>1283</v>
      </c>
      <c r="P11" s="264" t="s">
        <v>1283</v>
      </c>
      <c r="Q11" s="264" t="s">
        <v>1283</v>
      </c>
      <c r="R11" s="264" t="s">
        <v>1283</v>
      </c>
      <c r="S11" s="264" t="s">
        <v>1283</v>
      </c>
      <c r="T11" s="264" t="s">
        <v>1283</v>
      </c>
      <c r="U11" s="264" t="s">
        <v>1283</v>
      </c>
      <c r="V11" s="264" t="s">
        <v>1283</v>
      </c>
      <c r="W11" s="264" t="s">
        <v>1283</v>
      </c>
      <c r="X11" s="264" t="s">
        <v>1283</v>
      </c>
      <c r="Y11" s="264" t="s">
        <v>1283</v>
      </c>
      <c r="Z11" s="264" t="s">
        <v>1283</v>
      </c>
      <c r="AA11" s="264" t="s">
        <v>1283</v>
      </c>
      <c r="AB11" s="264" t="s">
        <v>1283</v>
      </c>
      <c r="AC11" s="264" t="s">
        <v>1283</v>
      </c>
      <c r="AD11" s="264" t="s">
        <v>1283</v>
      </c>
      <c r="AE11" s="264" t="s">
        <v>1283</v>
      </c>
      <c r="AF11" s="264" t="s">
        <v>1283</v>
      </c>
      <c r="AG11" s="264" t="s">
        <v>1283</v>
      </c>
      <c r="AH11" s="264" t="s">
        <v>1283</v>
      </c>
      <c r="AI11" s="264" t="s">
        <v>1283</v>
      </c>
      <c r="AJ11" s="264" t="s">
        <v>1283</v>
      </c>
      <c r="AK11" s="264" t="s">
        <v>1283</v>
      </c>
      <c r="AL11" s="264" t="s">
        <v>1283</v>
      </c>
      <c r="AM11" s="264" t="s">
        <v>1283</v>
      </c>
      <c r="AN11" s="264" t="s">
        <v>1283</v>
      </c>
      <c r="AO11" s="264" t="s">
        <v>1283</v>
      </c>
      <c r="AP11" s="264" t="s">
        <v>1283</v>
      </c>
      <c r="AQ11" s="264" t="s">
        <v>1283</v>
      </c>
      <c r="AR11" s="264" t="s">
        <v>1283</v>
      </c>
      <c r="AS11" s="264" t="s">
        <v>1283</v>
      </c>
      <c r="AT11" s="264" t="s">
        <v>1283</v>
      </c>
      <c r="AU11" s="264" t="s">
        <v>1283</v>
      </c>
      <c r="AV11" s="264" t="s">
        <v>1283</v>
      </c>
      <c r="AW11" s="264" t="s">
        <v>1283</v>
      </c>
      <c r="AX11" s="264" t="s">
        <v>1283</v>
      </c>
      <c r="AY11" s="264" t="s">
        <v>1283</v>
      </c>
      <c r="AZ11" s="264" t="s">
        <v>1283</v>
      </c>
      <c r="BA11" s="264" t="s">
        <v>1283</v>
      </c>
      <c r="BB11" s="264" t="s">
        <v>1283</v>
      </c>
      <c r="BC11" s="264" t="s">
        <v>1283</v>
      </c>
      <c r="BD11" s="264" t="s">
        <v>1283</v>
      </c>
      <c r="BE11" s="264" t="s">
        <v>1283</v>
      </c>
      <c r="BF11" s="264" t="s">
        <v>1283</v>
      </c>
      <c r="BG11" s="264" t="s">
        <v>1283</v>
      </c>
      <c r="BH11" s="264" t="s">
        <v>1283</v>
      </c>
      <c r="BI11" s="264" t="s">
        <v>1283</v>
      </c>
      <c r="BJ11" s="264" t="s">
        <v>1283</v>
      </c>
      <c r="BK11" s="264" t="s">
        <v>1283</v>
      </c>
      <c r="BL11" s="264" t="s">
        <v>1283</v>
      </c>
      <c r="BM11" s="264" t="s">
        <v>1283</v>
      </c>
      <c r="BN11" s="264" t="s">
        <v>1283</v>
      </c>
      <c r="BO11" s="264" t="s">
        <v>1283</v>
      </c>
      <c r="BP11" s="264" t="s">
        <v>1283</v>
      </c>
      <c r="BQ11" s="264" t="s">
        <v>1283</v>
      </c>
      <c r="BR11" s="264" t="s">
        <v>1283</v>
      </c>
      <c r="BS11" s="264" t="s">
        <v>1283</v>
      </c>
      <c r="BT11" s="264" t="s">
        <v>1283</v>
      </c>
      <c r="BU11" s="264" t="s">
        <v>1283</v>
      </c>
      <c r="BV11" s="264" t="s">
        <v>1283</v>
      </c>
      <c r="BW11" s="264" t="s">
        <v>1283</v>
      </c>
      <c r="BX11" s="264" t="s">
        <v>1283</v>
      </c>
      <c r="BY11" s="264" t="s">
        <v>1283</v>
      </c>
      <c r="BZ11" s="264" t="s">
        <v>1283</v>
      </c>
      <c r="CA11" s="264" t="s">
        <v>1283</v>
      </c>
      <c r="CB11" s="264" t="s">
        <v>1283</v>
      </c>
      <c r="CC11" s="264" t="s">
        <v>1283</v>
      </c>
      <c r="CD11" s="264" t="s">
        <v>1283</v>
      </c>
      <c r="CE11" s="264" t="s">
        <v>1283</v>
      </c>
      <c r="CF11" s="264" t="s">
        <v>1283</v>
      </c>
      <c r="CG11" s="264" t="s">
        <v>1283</v>
      </c>
      <c r="CH11" s="264" t="s">
        <v>1283</v>
      </c>
      <c r="CI11" s="264" t="s">
        <v>1283</v>
      </c>
      <c r="CJ11" s="264" t="s">
        <v>1283</v>
      </c>
      <c r="CK11" s="264" t="s">
        <v>1283</v>
      </c>
      <c r="CL11" s="264" t="s">
        <v>1283</v>
      </c>
      <c r="CM11" s="264" t="s">
        <v>1283</v>
      </c>
      <c r="CN11" s="264" t="s">
        <v>1283</v>
      </c>
      <c r="CO11" s="264" t="s">
        <v>1283</v>
      </c>
      <c r="CP11" s="264" t="s">
        <v>1283</v>
      </c>
      <c r="CQ11" s="264" t="s">
        <v>1283</v>
      </c>
      <c r="CR11" s="264" t="s">
        <v>1283</v>
      </c>
      <c r="CS11" s="264" t="s">
        <v>1283</v>
      </c>
      <c r="CT11" s="264" t="s">
        <v>1283</v>
      </c>
      <c r="CU11" s="264" t="s">
        <v>1283</v>
      </c>
      <c r="CV11" s="264" t="s">
        <v>1283</v>
      </c>
      <c r="CW11" s="264" t="s">
        <v>1283</v>
      </c>
      <c r="CX11" s="264" t="s">
        <v>1283</v>
      </c>
      <c r="CY11" s="264" t="s">
        <v>1283</v>
      </c>
      <c r="CZ11" s="264" t="s">
        <v>1283</v>
      </c>
      <c r="DA11" s="264" t="s">
        <v>1283</v>
      </c>
      <c r="DB11" s="264" t="s">
        <v>1283</v>
      </c>
      <c r="DC11" s="264" t="s">
        <v>1283</v>
      </c>
      <c r="DD11" s="264" t="s">
        <v>1283</v>
      </c>
      <c r="DE11" s="264" t="s">
        <v>1283</v>
      </c>
      <c r="DF11" s="264" t="s">
        <v>1283</v>
      </c>
      <c r="DG11" s="264" t="s">
        <v>1283</v>
      </c>
      <c r="DH11" s="264" t="s">
        <v>1283</v>
      </c>
      <c r="DI11" s="264" t="s">
        <v>1283</v>
      </c>
      <c r="DJ11" s="264" t="s">
        <v>1283</v>
      </c>
      <c r="DK11" s="264" t="s">
        <v>1283</v>
      </c>
      <c r="DL11" s="264" t="s">
        <v>1283</v>
      </c>
      <c r="DM11" s="264" t="s">
        <v>1283</v>
      </c>
      <c r="DN11" s="264" t="s">
        <v>1283</v>
      </c>
      <c r="DO11" s="264" t="s">
        <v>1283</v>
      </c>
      <c r="DP11" s="264" t="s">
        <v>1283</v>
      </c>
      <c r="DQ11" s="264" t="s">
        <v>1283</v>
      </c>
      <c r="DR11" s="264" t="s">
        <v>1283</v>
      </c>
      <c r="DS11" s="264" t="s">
        <v>1283</v>
      </c>
      <c r="DT11" s="264" t="s">
        <v>1283</v>
      </c>
      <c r="DU11" s="264" t="s">
        <v>1283</v>
      </c>
      <c r="DV11" s="264" t="s">
        <v>1283</v>
      </c>
      <c r="DW11" s="264" t="s">
        <v>1283</v>
      </c>
      <c r="DX11" s="264" t="s">
        <v>1283</v>
      </c>
      <c r="DY11" s="264" t="s">
        <v>1283</v>
      </c>
      <c r="DZ11" s="264" t="s">
        <v>1283</v>
      </c>
      <c r="EA11" s="264" t="s">
        <v>1283</v>
      </c>
      <c r="EB11" s="264" t="s">
        <v>1283</v>
      </c>
      <c r="EC11" s="264" t="s">
        <v>1283</v>
      </c>
      <c r="ED11" s="264" t="s">
        <v>1283</v>
      </c>
      <c r="EE11" s="264" t="s">
        <v>1283</v>
      </c>
      <c r="EF11" s="264" t="s">
        <v>1283</v>
      </c>
      <c r="EG11" s="264" t="s">
        <v>1283</v>
      </c>
      <c r="EH11" s="264" t="s">
        <v>1283</v>
      </c>
      <c r="EI11" s="264" t="s">
        <v>1283</v>
      </c>
      <c r="EJ11" s="264" t="s">
        <v>1283</v>
      </c>
      <c r="EK11" s="264" t="s">
        <v>1283</v>
      </c>
      <c r="EL11" s="264" t="s">
        <v>1283</v>
      </c>
    </row>
    <row r="12" spans="1:142" x14ac:dyDescent="0.2">
      <c r="A12" s="14">
        <v>1</v>
      </c>
      <c r="B12" s="267" t="s">
        <v>6</v>
      </c>
      <c r="C12" s="263">
        <v>408</v>
      </c>
      <c r="D12" s="262" t="s">
        <v>1284</v>
      </c>
      <c r="E12" s="263">
        <v>1102</v>
      </c>
      <c r="F12" s="262" t="s">
        <v>1285</v>
      </c>
      <c r="G12" s="262" t="s">
        <v>1286</v>
      </c>
      <c r="H12" s="263">
        <v>118</v>
      </c>
      <c r="I12" s="255" t="s">
        <v>1287</v>
      </c>
      <c r="J12" s="262" t="s">
        <v>1288</v>
      </c>
      <c r="K12" s="262" t="s">
        <v>1289</v>
      </c>
      <c r="L12" s="262" t="s">
        <v>1289</v>
      </c>
      <c r="M12" s="262" t="s">
        <v>1289</v>
      </c>
      <c r="N12" s="255" t="s">
        <v>1289</v>
      </c>
      <c r="O12" s="262" t="s">
        <v>1290</v>
      </c>
      <c r="P12" s="262" t="s">
        <v>1290</v>
      </c>
      <c r="Q12" s="255" t="s">
        <v>1290</v>
      </c>
      <c r="R12" s="262" t="s">
        <v>1291</v>
      </c>
      <c r="S12" s="262" t="s">
        <v>1290</v>
      </c>
      <c r="T12" s="255" t="s">
        <v>1290</v>
      </c>
      <c r="U12" s="262" t="s">
        <v>1292</v>
      </c>
      <c r="V12" s="262" t="s">
        <v>1293</v>
      </c>
      <c r="W12" s="262" t="s">
        <v>1294</v>
      </c>
      <c r="X12" s="262" t="s">
        <v>1295</v>
      </c>
      <c r="Y12" s="262" t="s">
        <v>1296</v>
      </c>
      <c r="Z12" s="262" t="s">
        <v>1297</v>
      </c>
      <c r="AA12" s="262" t="s">
        <v>1297</v>
      </c>
      <c r="AB12" s="262" t="s">
        <v>1298</v>
      </c>
      <c r="AC12" s="262" t="s">
        <v>1299</v>
      </c>
      <c r="AD12" s="262" t="s">
        <v>1299</v>
      </c>
      <c r="AE12" s="262" t="s">
        <v>1300</v>
      </c>
      <c r="AF12" s="262" t="s">
        <v>1301</v>
      </c>
      <c r="AG12" s="262" t="s">
        <v>1302</v>
      </c>
      <c r="AH12" s="262" t="s">
        <v>1302</v>
      </c>
      <c r="AI12" s="262" t="s">
        <v>1303</v>
      </c>
      <c r="AJ12" s="262" t="s">
        <v>1303</v>
      </c>
      <c r="AK12" s="255" t="s">
        <v>1304</v>
      </c>
      <c r="AL12" s="262" t="s">
        <v>1305</v>
      </c>
      <c r="AM12" s="262" t="s">
        <v>1305</v>
      </c>
      <c r="AN12" s="262" t="s">
        <v>1306</v>
      </c>
      <c r="AO12" s="262" t="s">
        <v>1306</v>
      </c>
      <c r="AP12" s="262" t="s">
        <v>1306</v>
      </c>
      <c r="AQ12" s="262" t="s">
        <v>1306</v>
      </c>
      <c r="AR12" s="262" t="s">
        <v>1307</v>
      </c>
      <c r="AS12" s="262" t="s">
        <v>1308</v>
      </c>
      <c r="AT12" s="262" t="s">
        <v>1308</v>
      </c>
      <c r="AU12" s="262" t="s">
        <v>1309</v>
      </c>
      <c r="AV12" s="262" t="s">
        <v>1309</v>
      </c>
      <c r="AW12" s="262" t="s">
        <v>1310</v>
      </c>
      <c r="AX12" s="262" t="s">
        <v>1310</v>
      </c>
      <c r="AY12" s="262" t="s">
        <v>1311</v>
      </c>
      <c r="AZ12" s="262" t="s">
        <v>1312</v>
      </c>
      <c r="BA12" s="262" t="s">
        <v>1313</v>
      </c>
      <c r="BB12" s="255" t="s">
        <v>240</v>
      </c>
      <c r="BC12" s="262" t="s">
        <v>1314</v>
      </c>
      <c r="BD12" s="262" t="s">
        <v>1314</v>
      </c>
      <c r="BE12" s="262" t="s">
        <v>1315</v>
      </c>
      <c r="BF12" s="262" t="s">
        <v>1316</v>
      </c>
      <c r="BG12" s="262" t="s">
        <v>1316</v>
      </c>
      <c r="BH12" s="262" t="s">
        <v>1316</v>
      </c>
      <c r="BI12" s="262" t="s">
        <v>1317</v>
      </c>
      <c r="BJ12" s="262" t="s">
        <v>1318</v>
      </c>
      <c r="BK12" s="262" t="s">
        <v>1318</v>
      </c>
      <c r="BL12" s="262" t="s">
        <v>1319</v>
      </c>
      <c r="BM12" s="262" t="s">
        <v>1320</v>
      </c>
      <c r="BN12" s="262" t="s">
        <v>1321</v>
      </c>
      <c r="BO12" s="262" t="s">
        <v>1322</v>
      </c>
      <c r="BP12" s="262" t="s">
        <v>1323</v>
      </c>
      <c r="BQ12" s="262" t="s">
        <v>1323</v>
      </c>
      <c r="BR12" s="255" t="s">
        <v>1324</v>
      </c>
      <c r="BS12" s="262" t="s">
        <v>1325</v>
      </c>
      <c r="BT12" s="262" t="s">
        <v>1326</v>
      </c>
      <c r="BU12" s="255" t="s">
        <v>240</v>
      </c>
      <c r="BV12" s="262" t="s">
        <v>1327</v>
      </c>
      <c r="BW12" s="262" t="s">
        <v>1328</v>
      </c>
      <c r="BX12" s="262" t="s">
        <v>841</v>
      </c>
      <c r="BY12" s="262" t="s">
        <v>841</v>
      </c>
      <c r="BZ12" s="262" t="s">
        <v>841</v>
      </c>
      <c r="CA12" s="255" t="s">
        <v>841</v>
      </c>
      <c r="CB12" s="262" t="s">
        <v>1329</v>
      </c>
      <c r="CC12" s="262" t="s">
        <v>1330</v>
      </c>
      <c r="CD12" s="262" t="s">
        <v>1331</v>
      </c>
      <c r="CE12" s="262" t="s">
        <v>1331</v>
      </c>
      <c r="CF12" s="262" t="s">
        <v>1332</v>
      </c>
      <c r="CG12" s="262" t="s">
        <v>1333</v>
      </c>
      <c r="CH12" s="255" t="s">
        <v>1333</v>
      </c>
      <c r="CI12" s="262" t="s">
        <v>1334</v>
      </c>
      <c r="CJ12" s="262" t="s">
        <v>1334</v>
      </c>
      <c r="CK12" s="262" t="s">
        <v>1335</v>
      </c>
      <c r="CL12" s="262" t="s">
        <v>1336</v>
      </c>
      <c r="CM12" s="262" t="s">
        <v>1337</v>
      </c>
      <c r="CN12" s="262" t="s">
        <v>1338</v>
      </c>
      <c r="CO12" s="262" t="s">
        <v>1338</v>
      </c>
      <c r="CP12" s="262" t="s">
        <v>1339</v>
      </c>
      <c r="CQ12" s="262" t="s">
        <v>1339</v>
      </c>
      <c r="CR12" s="262" t="s">
        <v>1340</v>
      </c>
      <c r="CS12" s="255" t="s">
        <v>240</v>
      </c>
      <c r="CT12" s="262" t="s">
        <v>1341</v>
      </c>
      <c r="CU12" s="262" t="s">
        <v>1342</v>
      </c>
      <c r="CV12" s="262" t="s">
        <v>1343</v>
      </c>
      <c r="CW12" s="262" t="s">
        <v>1344</v>
      </c>
      <c r="CX12" s="255" t="s">
        <v>1344</v>
      </c>
      <c r="CY12" s="262" t="s">
        <v>1345</v>
      </c>
      <c r="CZ12" s="262" t="s">
        <v>1346</v>
      </c>
      <c r="DA12" s="262" t="s">
        <v>1345</v>
      </c>
      <c r="DB12" s="262" t="s">
        <v>1347</v>
      </c>
      <c r="DC12" s="262" t="s">
        <v>1348</v>
      </c>
      <c r="DD12" s="262" t="s">
        <v>1349</v>
      </c>
      <c r="DE12" s="255" t="s">
        <v>1350</v>
      </c>
      <c r="DF12" s="262" t="s">
        <v>1351</v>
      </c>
      <c r="DG12" s="262" t="s">
        <v>240</v>
      </c>
      <c r="DH12" s="262" t="s">
        <v>1352</v>
      </c>
      <c r="DI12" s="262" t="s">
        <v>1353</v>
      </c>
      <c r="DJ12" s="262" t="s">
        <v>1354</v>
      </c>
      <c r="DK12" s="255" t="s">
        <v>1353</v>
      </c>
      <c r="DL12" s="262" t="s">
        <v>1355</v>
      </c>
      <c r="DM12" s="255" t="s">
        <v>240</v>
      </c>
      <c r="DN12" s="262" t="s">
        <v>1356</v>
      </c>
      <c r="DO12" s="262" t="s">
        <v>1356</v>
      </c>
      <c r="DP12" s="262" t="s">
        <v>1357</v>
      </c>
      <c r="DQ12" s="255" t="s">
        <v>240</v>
      </c>
      <c r="DR12" s="262" t="s">
        <v>1358</v>
      </c>
      <c r="DS12" s="262" t="s">
        <v>1359</v>
      </c>
      <c r="DT12" s="262" t="s">
        <v>1360</v>
      </c>
      <c r="DU12" s="262" t="s">
        <v>1361</v>
      </c>
      <c r="DV12" s="262" t="s">
        <v>1362</v>
      </c>
      <c r="DW12" s="262" t="s">
        <v>1363</v>
      </c>
      <c r="DX12" s="262" t="s">
        <v>1364</v>
      </c>
      <c r="DY12" s="262" t="s">
        <v>1365</v>
      </c>
      <c r="DZ12" s="262" t="s">
        <v>1366</v>
      </c>
      <c r="EA12" s="262" t="s">
        <v>1367</v>
      </c>
      <c r="EB12" s="262" t="s">
        <v>1368</v>
      </c>
      <c r="EC12" s="262" t="s">
        <v>1369</v>
      </c>
      <c r="ED12" s="262" t="s">
        <v>1370</v>
      </c>
      <c r="EE12" s="262" t="s">
        <v>1371</v>
      </c>
      <c r="EF12" s="262" t="s">
        <v>1372</v>
      </c>
      <c r="EG12" s="262" t="s">
        <v>1373</v>
      </c>
      <c r="EH12" s="262" t="s">
        <v>1374</v>
      </c>
      <c r="EI12" s="262" t="s">
        <v>1375</v>
      </c>
      <c r="EJ12" s="262" t="s">
        <v>1376</v>
      </c>
      <c r="EK12" s="255" t="s">
        <v>1377</v>
      </c>
      <c r="EL12" s="262" t="s">
        <v>1378</v>
      </c>
    </row>
    <row r="13" spans="1:142" x14ac:dyDescent="0.2">
      <c r="A13" s="14">
        <v>2</v>
      </c>
      <c r="B13" s="267" t="s">
        <v>1380</v>
      </c>
      <c r="C13" s="263">
        <v>408</v>
      </c>
      <c r="D13" s="262" t="s">
        <v>1284</v>
      </c>
      <c r="E13" s="263">
        <v>1102</v>
      </c>
      <c r="F13" s="262" t="s">
        <v>1285</v>
      </c>
      <c r="G13" s="262" t="s">
        <v>1379</v>
      </c>
      <c r="H13" s="263">
        <v>183</v>
      </c>
      <c r="I13" s="255" t="s">
        <v>1287</v>
      </c>
      <c r="J13" s="262" t="s">
        <v>1288</v>
      </c>
      <c r="K13" s="262" t="s">
        <v>1289</v>
      </c>
      <c r="L13" s="262" t="s">
        <v>1289</v>
      </c>
      <c r="M13" s="262" t="s">
        <v>1289</v>
      </c>
      <c r="N13" s="255" t="s">
        <v>1289</v>
      </c>
      <c r="O13" s="262" t="s">
        <v>1290</v>
      </c>
      <c r="P13" s="262" t="s">
        <v>1291</v>
      </c>
      <c r="Q13" s="255" t="s">
        <v>1290</v>
      </c>
      <c r="R13" s="262" t="s">
        <v>1291</v>
      </c>
      <c r="S13" s="262" t="s">
        <v>1290</v>
      </c>
      <c r="T13" s="255" t="s">
        <v>1290</v>
      </c>
      <c r="U13" s="262" t="s">
        <v>1381</v>
      </c>
      <c r="V13" s="262" t="s">
        <v>1293</v>
      </c>
      <c r="W13" s="262" t="s">
        <v>1294</v>
      </c>
      <c r="X13" s="262" t="s">
        <v>1295</v>
      </c>
      <c r="Y13" s="262" t="s">
        <v>1296</v>
      </c>
      <c r="Z13" s="262" t="s">
        <v>1297</v>
      </c>
      <c r="AA13" s="262" t="s">
        <v>1297</v>
      </c>
      <c r="AB13" s="262" t="s">
        <v>1298</v>
      </c>
      <c r="AC13" s="262" t="s">
        <v>1299</v>
      </c>
      <c r="AD13" s="262" t="s">
        <v>1299</v>
      </c>
      <c r="AE13" s="262" t="s">
        <v>1300</v>
      </c>
      <c r="AF13" s="262" t="s">
        <v>1301</v>
      </c>
      <c r="AG13" s="262" t="s">
        <v>1302</v>
      </c>
      <c r="AH13" s="262" t="s">
        <v>1302</v>
      </c>
      <c r="AI13" s="262" t="s">
        <v>1303</v>
      </c>
      <c r="AJ13" s="262" t="s">
        <v>1303</v>
      </c>
      <c r="AK13" s="255" t="s">
        <v>1304</v>
      </c>
      <c r="AL13" s="262" t="s">
        <v>1305</v>
      </c>
      <c r="AM13" s="262" t="s">
        <v>1305</v>
      </c>
      <c r="AN13" s="262" t="s">
        <v>1306</v>
      </c>
      <c r="AO13" s="262" t="s">
        <v>1306</v>
      </c>
      <c r="AP13" s="262" t="s">
        <v>1306</v>
      </c>
      <c r="AQ13" s="262" t="s">
        <v>1306</v>
      </c>
      <c r="AR13" s="262" t="s">
        <v>1307</v>
      </c>
      <c r="AS13" s="262" t="s">
        <v>1308</v>
      </c>
      <c r="AT13" s="262" t="s">
        <v>1308</v>
      </c>
      <c r="AU13" s="262" t="s">
        <v>1309</v>
      </c>
      <c r="AV13" s="262" t="s">
        <v>1309</v>
      </c>
      <c r="AW13" s="262" t="s">
        <v>1382</v>
      </c>
      <c r="AX13" s="262" t="s">
        <v>1382</v>
      </c>
      <c r="AY13" s="262" t="s">
        <v>1311</v>
      </c>
      <c r="AZ13" s="262" t="s">
        <v>487</v>
      </c>
      <c r="BA13" s="262" t="s">
        <v>1313</v>
      </c>
      <c r="BB13" s="262" t="s">
        <v>1314</v>
      </c>
      <c r="BC13" s="262" t="s">
        <v>1314</v>
      </c>
      <c r="BD13" s="262" t="s">
        <v>1314</v>
      </c>
      <c r="BE13" s="262" t="s">
        <v>1315</v>
      </c>
      <c r="BF13" s="262" t="s">
        <v>1316</v>
      </c>
      <c r="BG13" s="262" t="s">
        <v>1316</v>
      </c>
      <c r="BH13" s="262" t="s">
        <v>1316</v>
      </c>
      <c r="BI13" s="262" t="s">
        <v>1317</v>
      </c>
      <c r="BJ13" s="262" t="s">
        <v>1318</v>
      </c>
      <c r="BK13" s="262" t="s">
        <v>1318</v>
      </c>
      <c r="BL13" s="262" t="s">
        <v>1319</v>
      </c>
      <c r="BM13" s="262" t="s">
        <v>1320</v>
      </c>
      <c r="BN13" s="262" t="s">
        <v>1321</v>
      </c>
      <c r="BO13" s="262" t="s">
        <v>1322</v>
      </c>
      <c r="BP13" s="262" t="s">
        <v>1323</v>
      </c>
      <c r="BQ13" s="262" t="s">
        <v>1323</v>
      </c>
      <c r="BR13" s="255" t="s">
        <v>837</v>
      </c>
      <c r="BS13" s="262" t="s">
        <v>1325</v>
      </c>
      <c r="BT13" s="262" t="s">
        <v>1326</v>
      </c>
      <c r="BU13" s="255" t="s">
        <v>240</v>
      </c>
      <c r="BV13" s="255" t="s">
        <v>240</v>
      </c>
      <c r="BW13" s="262" t="s">
        <v>1383</v>
      </c>
      <c r="BX13" s="262" t="s">
        <v>1384</v>
      </c>
      <c r="BY13" s="262" t="s">
        <v>841</v>
      </c>
      <c r="BZ13" s="262" t="s">
        <v>841</v>
      </c>
      <c r="CA13" s="255" t="s">
        <v>1384</v>
      </c>
      <c r="CB13" s="262" t="s">
        <v>1329</v>
      </c>
      <c r="CC13" s="262" t="s">
        <v>1330</v>
      </c>
      <c r="CD13" s="262" t="s">
        <v>1331</v>
      </c>
      <c r="CE13" s="262" t="s">
        <v>1331</v>
      </c>
      <c r="CF13" s="262" t="s">
        <v>1332</v>
      </c>
      <c r="CG13" s="262" t="s">
        <v>1333</v>
      </c>
      <c r="CH13" s="255" t="s">
        <v>1333</v>
      </c>
      <c r="CI13" s="262" t="s">
        <v>1334</v>
      </c>
      <c r="CJ13" s="262" t="s">
        <v>1334</v>
      </c>
      <c r="CK13" s="262" t="s">
        <v>1385</v>
      </c>
      <c r="CL13" s="262" t="s">
        <v>1386</v>
      </c>
      <c r="CM13" s="262" t="s">
        <v>1387</v>
      </c>
      <c r="CN13" s="262" t="s">
        <v>1338</v>
      </c>
      <c r="CO13" s="262" t="s">
        <v>1338</v>
      </c>
      <c r="CP13" s="262" t="s">
        <v>1339</v>
      </c>
      <c r="CQ13" s="262" t="s">
        <v>1339</v>
      </c>
      <c r="CR13" s="262" t="s">
        <v>1340</v>
      </c>
      <c r="CS13" s="262" t="s">
        <v>1388</v>
      </c>
      <c r="CT13" s="262" t="s">
        <v>1341</v>
      </c>
      <c r="CU13" s="262" t="s">
        <v>1342</v>
      </c>
      <c r="CV13" s="262" t="s">
        <v>1343</v>
      </c>
      <c r="CW13" s="262" t="s">
        <v>1344</v>
      </c>
      <c r="CX13" s="255" t="s">
        <v>1344</v>
      </c>
      <c r="CY13" s="262" t="s">
        <v>1345</v>
      </c>
      <c r="CZ13" s="262" t="s">
        <v>1346</v>
      </c>
      <c r="DA13" s="262" t="s">
        <v>1345</v>
      </c>
      <c r="DB13" s="262" t="s">
        <v>1347</v>
      </c>
      <c r="DC13" s="262" t="s">
        <v>1348</v>
      </c>
      <c r="DD13" s="262" t="s">
        <v>1349</v>
      </c>
      <c r="DE13" s="255" t="s">
        <v>1350</v>
      </c>
      <c r="DF13" s="262" t="s">
        <v>1389</v>
      </c>
      <c r="DG13" s="262" t="s">
        <v>1389</v>
      </c>
      <c r="DH13" s="262" t="s">
        <v>1390</v>
      </c>
      <c r="DI13" s="262" t="s">
        <v>1353</v>
      </c>
      <c r="DJ13" s="262" t="s">
        <v>1354</v>
      </c>
      <c r="DK13" s="255" t="s">
        <v>1353</v>
      </c>
      <c r="DL13" s="262" t="s">
        <v>1355</v>
      </c>
      <c r="DM13" s="262" t="s">
        <v>1391</v>
      </c>
      <c r="DN13" s="262" t="s">
        <v>1392</v>
      </c>
      <c r="DO13" s="262" t="s">
        <v>1393</v>
      </c>
      <c r="DP13" s="262" t="s">
        <v>1357</v>
      </c>
      <c r="DQ13" s="262" t="s">
        <v>1394</v>
      </c>
      <c r="DR13" s="262" t="s">
        <v>1358</v>
      </c>
      <c r="DS13" s="262" t="s">
        <v>1395</v>
      </c>
      <c r="DT13" s="262" t="s">
        <v>240</v>
      </c>
      <c r="DU13" s="262" t="s">
        <v>1361</v>
      </c>
      <c r="DV13" s="262" t="s">
        <v>1362</v>
      </c>
      <c r="DW13" s="262" t="s">
        <v>1363</v>
      </c>
      <c r="DX13" s="262" t="s">
        <v>1364</v>
      </c>
      <c r="DY13" s="262" t="s">
        <v>1365</v>
      </c>
      <c r="DZ13" s="262" t="s">
        <v>1366</v>
      </c>
      <c r="EA13" s="262" t="s">
        <v>1367</v>
      </c>
      <c r="EB13" s="262" t="s">
        <v>1368</v>
      </c>
      <c r="EC13" s="262" t="s">
        <v>1369</v>
      </c>
      <c r="ED13" s="262" t="s">
        <v>1396</v>
      </c>
      <c r="EE13" s="262" t="s">
        <v>1371</v>
      </c>
      <c r="EF13" s="262" t="s">
        <v>1397</v>
      </c>
      <c r="EG13" s="262" t="s">
        <v>1373</v>
      </c>
      <c r="EH13" s="262" t="s">
        <v>1374</v>
      </c>
      <c r="EI13" s="262" t="s">
        <v>1375</v>
      </c>
      <c r="EJ13" s="262" t="s">
        <v>1398</v>
      </c>
      <c r="EK13" s="255" t="s">
        <v>881</v>
      </c>
      <c r="EL13" s="262" t="s">
        <v>1378</v>
      </c>
    </row>
    <row r="14" spans="1:142" x14ac:dyDescent="0.2">
      <c r="A14" s="14">
        <v>3</v>
      </c>
      <c r="B14" s="267" t="s">
        <v>1400</v>
      </c>
      <c r="C14" s="263">
        <v>408</v>
      </c>
      <c r="D14" s="262" t="s">
        <v>1284</v>
      </c>
      <c r="E14" s="263">
        <v>1102</v>
      </c>
      <c r="F14" s="262" t="s">
        <v>1285</v>
      </c>
      <c r="G14" s="262" t="s">
        <v>1399</v>
      </c>
      <c r="H14" s="263">
        <v>200</v>
      </c>
      <c r="I14" s="255" t="s">
        <v>1287</v>
      </c>
      <c r="J14" s="262" t="s">
        <v>1401</v>
      </c>
      <c r="K14" s="262" t="s">
        <v>1289</v>
      </c>
      <c r="L14" s="262" t="s">
        <v>1289</v>
      </c>
      <c r="M14" s="262" t="s">
        <v>1289</v>
      </c>
      <c r="N14" s="255" t="s">
        <v>1289</v>
      </c>
      <c r="O14" s="262" t="s">
        <v>1290</v>
      </c>
      <c r="P14" s="262" t="s">
        <v>1291</v>
      </c>
      <c r="Q14" s="255" t="s">
        <v>1290</v>
      </c>
      <c r="R14" s="262" t="s">
        <v>1291</v>
      </c>
      <c r="S14" s="262" t="s">
        <v>1290</v>
      </c>
      <c r="T14" s="255" t="s">
        <v>1290</v>
      </c>
      <c r="U14" s="262" t="s">
        <v>1381</v>
      </c>
      <c r="V14" s="262" t="s">
        <v>1293</v>
      </c>
      <c r="W14" s="262" t="s">
        <v>1402</v>
      </c>
      <c r="X14" s="262" t="s">
        <v>1295</v>
      </c>
      <c r="Y14" s="262" t="s">
        <v>1403</v>
      </c>
      <c r="Z14" s="262" t="s">
        <v>1297</v>
      </c>
      <c r="AA14" s="262" t="s">
        <v>1297</v>
      </c>
      <c r="AB14" s="262" t="s">
        <v>1298</v>
      </c>
      <c r="AC14" s="262" t="s">
        <v>1299</v>
      </c>
      <c r="AD14" s="262" t="s">
        <v>1299</v>
      </c>
      <c r="AE14" s="262" t="s">
        <v>819</v>
      </c>
      <c r="AF14" s="262" t="s">
        <v>1301</v>
      </c>
      <c r="AG14" s="262" t="s">
        <v>1302</v>
      </c>
      <c r="AH14" s="262" t="s">
        <v>1302</v>
      </c>
      <c r="AI14" s="262" t="s">
        <v>1303</v>
      </c>
      <c r="AJ14" s="262" t="s">
        <v>1303</v>
      </c>
      <c r="AK14" s="255" t="s">
        <v>1304</v>
      </c>
      <c r="AL14" s="262" t="s">
        <v>1305</v>
      </c>
      <c r="AM14" s="262" t="s">
        <v>1305</v>
      </c>
      <c r="AN14" s="262" t="s">
        <v>1306</v>
      </c>
      <c r="AO14" s="262" t="s">
        <v>1306</v>
      </c>
      <c r="AP14" s="262" t="s">
        <v>1306</v>
      </c>
      <c r="AQ14" s="262" t="s">
        <v>1306</v>
      </c>
      <c r="AR14" s="262" t="s">
        <v>1307</v>
      </c>
      <c r="AS14" s="262" t="s">
        <v>1308</v>
      </c>
      <c r="AT14" s="262" t="s">
        <v>1308</v>
      </c>
      <c r="AU14" s="262" t="s">
        <v>1309</v>
      </c>
      <c r="AV14" s="262" t="s">
        <v>1309</v>
      </c>
      <c r="AW14" s="262" t="s">
        <v>1382</v>
      </c>
      <c r="AX14" s="262" t="s">
        <v>1382</v>
      </c>
      <c r="AY14" s="262" t="s">
        <v>1311</v>
      </c>
      <c r="AZ14" s="262" t="s">
        <v>1312</v>
      </c>
      <c r="BA14" s="262" t="s">
        <v>1313</v>
      </c>
      <c r="BB14" s="262" t="s">
        <v>1314</v>
      </c>
      <c r="BC14" s="262" t="s">
        <v>1314</v>
      </c>
      <c r="BD14" s="262" t="s">
        <v>1314</v>
      </c>
      <c r="BE14" s="262" t="s">
        <v>1315</v>
      </c>
      <c r="BF14" s="262" t="s">
        <v>1316</v>
      </c>
      <c r="BG14" s="262" t="s">
        <v>1316</v>
      </c>
      <c r="BH14" s="262" t="s">
        <v>1316</v>
      </c>
      <c r="BI14" s="262" t="s">
        <v>1317</v>
      </c>
      <c r="BJ14" s="262" t="s">
        <v>1318</v>
      </c>
      <c r="BK14" s="262" t="s">
        <v>1318</v>
      </c>
      <c r="BL14" s="262" t="s">
        <v>1404</v>
      </c>
      <c r="BM14" s="262" t="s">
        <v>1320</v>
      </c>
      <c r="BN14" s="262" t="s">
        <v>1321</v>
      </c>
      <c r="BO14" s="262" t="s">
        <v>1322</v>
      </c>
      <c r="BP14" s="262" t="s">
        <v>1323</v>
      </c>
      <c r="BQ14" s="262" t="s">
        <v>1323</v>
      </c>
      <c r="BR14" s="255" t="s">
        <v>1324</v>
      </c>
      <c r="BS14" s="262" t="s">
        <v>1325</v>
      </c>
      <c r="BT14" s="262" t="s">
        <v>1326</v>
      </c>
      <c r="BU14" s="262" t="s">
        <v>838</v>
      </c>
      <c r="BV14" s="255" t="s">
        <v>240</v>
      </c>
      <c r="BW14" s="262" t="s">
        <v>1383</v>
      </c>
      <c r="BX14" s="262" t="s">
        <v>1384</v>
      </c>
      <c r="BY14" s="262" t="s">
        <v>841</v>
      </c>
      <c r="BZ14" s="262" t="s">
        <v>841</v>
      </c>
      <c r="CA14" s="255" t="s">
        <v>1384</v>
      </c>
      <c r="CB14" s="262" t="s">
        <v>1405</v>
      </c>
      <c r="CC14" s="262" t="s">
        <v>1330</v>
      </c>
      <c r="CD14" s="262" t="s">
        <v>1406</v>
      </c>
      <c r="CE14" s="262" t="s">
        <v>1406</v>
      </c>
      <c r="CF14" s="262" t="s">
        <v>1332</v>
      </c>
      <c r="CG14" s="262" t="s">
        <v>1407</v>
      </c>
      <c r="CH14" s="255" t="s">
        <v>1333</v>
      </c>
      <c r="CI14" s="262" t="s">
        <v>1334</v>
      </c>
      <c r="CJ14" s="255" t="s">
        <v>240</v>
      </c>
      <c r="CK14" s="262" t="s">
        <v>1385</v>
      </c>
      <c r="CL14" s="262" t="s">
        <v>1386</v>
      </c>
      <c r="CM14" s="262" t="s">
        <v>1387</v>
      </c>
      <c r="CN14" s="262" t="s">
        <v>1338</v>
      </c>
      <c r="CO14" s="262" t="s">
        <v>1338</v>
      </c>
      <c r="CP14" s="262" t="s">
        <v>1339</v>
      </c>
      <c r="CQ14" s="262" t="s">
        <v>1339</v>
      </c>
      <c r="CR14" s="262" t="s">
        <v>1340</v>
      </c>
      <c r="CS14" s="262" t="s">
        <v>1340</v>
      </c>
      <c r="CT14" s="262" t="s">
        <v>1408</v>
      </c>
      <c r="CU14" s="262" t="s">
        <v>1342</v>
      </c>
      <c r="CV14" s="262" t="s">
        <v>1343</v>
      </c>
      <c r="CW14" s="262" t="s">
        <v>1344</v>
      </c>
      <c r="CX14" s="255" t="s">
        <v>1344</v>
      </c>
      <c r="CY14" s="262" t="s">
        <v>1345</v>
      </c>
      <c r="CZ14" s="262" t="s">
        <v>1409</v>
      </c>
      <c r="DA14" s="262" t="s">
        <v>1345</v>
      </c>
      <c r="DB14" s="262" t="s">
        <v>1347</v>
      </c>
      <c r="DC14" s="262" t="s">
        <v>1348</v>
      </c>
      <c r="DD14" s="262" t="s">
        <v>1349</v>
      </c>
      <c r="DE14" s="255" t="s">
        <v>1350</v>
      </c>
      <c r="DF14" s="262" t="s">
        <v>1351</v>
      </c>
      <c r="DG14" s="262" t="s">
        <v>1351</v>
      </c>
      <c r="DH14" s="262" t="s">
        <v>1352</v>
      </c>
      <c r="DI14" s="262" t="s">
        <v>1353</v>
      </c>
      <c r="DJ14" s="262" t="s">
        <v>1354</v>
      </c>
      <c r="DK14" s="255" t="s">
        <v>1353</v>
      </c>
      <c r="DL14" s="262" t="s">
        <v>1410</v>
      </c>
      <c r="DM14" s="262" t="s">
        <v>1391</v>
      </c>
      <c r="DN14" s="262" t="s">
        <v>1356</v>
      </c>
      <c r="DO14" s="262" t="s">
        <v>1356</v>
      </c>
      <c r="DP14" s="262" t="s">
        <v>1357</v>
      </c>
      <c r="DQ14" s="262" t="s">
        <v>1394</v>
      </c>
      <c r="DR14" s="262" t="s">
        <v>1358</v>
      </c>
      <c r="DS14" s="262" t="s">
        <v>1395</v>
      </c>
      <c r="DT14" s="262" t="s">
        <v>1360</v>
      </c>
      <c r="DU14" s="262" t="s">
        <v>1411</v>
      </c>
      <c r="DV14" s="262" t="s">
        <v>1362</v>
      </c>
      <c r="DW14" s="262" t="s">
        <v>1363</v>
      </c>
      <c r="DX14" s="262" t="s">
        <v>1364</v>
      </c>
      <c r="DY14" s="262" t="s">
        <v>1412</v>
      </c>
      <c r="DZ14" s="262" t="s">
        <v>1366</v>
      </c>
      <c r="EA14" s="262" t="s">
        <v>1367</v>
      </c>
      <c r="EB14" s="262" t="s">
        <v>1368</v>
      </c>
      <c r="EC14" s="262" t="s">
        <v>1413</v>
      </c>
      <c r="ED14" s="262" t="s">
        <v>1370</v>
      </c>
      <c r="EE14" s="262" t="s">
        <v>1371</v>
      </c>
      <c r="EF14" s="262" t="s">
        <v>1397</v>
      </c>
      <c r="EG14" s="262" t="s">
        <v>1373</v>
      </c>
      <c r="EH14" s="262" t="s">
        <v>1374</v>
      </c>
      <c r="EI14" s="262" t="s">
        <v>1375</v>
      </c>
      <c r="EJ14" s="262" t="s">
        <v>880</v>
      </c>
      <c r="EK14" s="255" t="s">
        <v>1377</v>
      </c>
      <c r="EL14" s="262" t="s">
        <v>1378</v>
      </c>
    </row>
    <row r="15" spans="1:142" x14ac:dyDescent="0.2">
      <c r="A15" s="14">
        <v>4</v>
      </c>
      <c r="B15" s="267" t="s">
        <v>11</v>
      </c>
      <c r="C15" s="263">
        <v>408</v>
      </c>
      <c r="D15" s="262" t="s">
        <v>1284</v>
      </c>
      <c r="E15" s="263">
        <v>1102</v>
      </c>
      <c r="F15" s="262" t="s">
        <v>1285</v>
      </c>
      <c r="G15" s="262" t="s">
        <v>1414</v>
      </c>
      <c r="H15" s="263">
        <v>107</v>
      </c>
      <c r="I15" s="255" t="s">
        <v>1287</v>
      </c>
      <c r="J15" s="262" t="s">
        <v>1401</v>
      </c>
      <c r="K15" s="262" t="s">
        <v>1289</v>
      </c>
      <c r="L15" s="262" t="s">
        <v>1289</v>
      </c>
      <c r="M15" s="262" t="s">
        <v>1289</v>
      </c>
      <c r="N15" s="255" t="s">
        <v>1289</v>
      </c>
      <c r="O15" s="262" t="s">
        <v>1290</v>
      </c>
      <c r="P15" s="262" t="s">
        <v>1291</v>
      </c>
      <c r="Q15" s="255" t="s">
        <v>1290</v>
      </c>
      <c r="R15" s="262" t="s">
        <v>1291</v>
      </c>
      <c r="S15" s="262" t="s">
        <v>1290</v>
      </c>
      <c r="T15" s="255" t="s">
        <v>1290</v>
      </c>
      <c r="U15" s="262" t="s">
        <v>1381</v>
      </c>
      <c r="V15" s="262" t="s">
        <v>1293</v>
      </c>
      <c r="W15" s="262" t="s">
        <v>1402</v>
      </c>
      <c r="X15" s="262" t="s">
        <v>1295</v>
      </c>
      <c r="Y15" s="262" t="s">
        <v>1296</v>
      </c>
      <c r="Z15" s="262" t="s">
        <v>1297</v>
      </c>
      <c r="AA15" s="262" t="s">
        <v>1297</v>
      </c>
      <c r="AB15" s="262" t="s">
        <v>1298</v>
      </c>
      <c r="AC15" s="262" t="s">
        <v>1299</v>
      </c>
      <c r="AD15" s="262" t="s">
        <v>1299</v>
      </c>
      <c r="AE15" s="262" t="s">
        <v>819</v>
      </c>
      <c r="AF15" s="262" t="s">
        <v>820</v>
      </c>
      <c r="AG15" s="262" t="s">
        <v>1415</v>
      </c>
      <c r="AH15" s="262" t="s">
        <v>1415</v>
      </c>
      <c r="AI15" s="262" t="s">
        <v>1416</v>
      </c>
      <c r="AJ15" s="262" t="s">
        <v>1416</v>
      </c>
      <c r="AK15" s="255" t="s">
        <v>1304</v>
      </c>
      <c r="AL15" s="262" t="s">
        <v>821</v>
      </c>
      <c r="AM15" s="262" t="s">
        <v>821</v>
      </c>
      <c r="AN15" s="262" t="s">
        <v>1306</v>
      </c>
      <c r="AO15" s="262" t="s">
        <v>1306</v>
      </c>
      <c r="AP15" s="262" t="s">
        <v>1306</v>
      </c>
      <c r="AQ15" s="262" t="s">
        <v>1306</v>
      </c>
      <c r="AR15" s="262" t="s">
        <v>822</v>
      </c>
      <c r="AS15" s="262" t="s">
        <v>1308</v>
      </c>
      <c r="AT15" s="262" t="s">
        <v>1308</v>
      </c>
      <c r="AU15" s="262" t="s">
        <v>1309</v>
      </c>
      <c r="AV15" s="262" t="s">
        <v>1309</v>
      </c>
      <c r="AW15" s="262" t="s">
        <v>1382</v>
      </c>
      <c r="AX15" s="262" t="s">
        <v>1382</v>
      </c>
      <c r="AY15" s="262" t="s">
        <v>1311</v>
      </c>
      <c r="AZ15" s="262" t="s">
        <v>1312</v>
      </c>
      <c r="BA15" s="262" t="s">
        <v>1313</v>
      </c>
      <c r="BB15" s="262" t="s">
        <v>1314</v>
      </c>
      <c r="BC15" s="262" t="s">
        <v>1314</v>
      </c>
      <c r="BD15" s="262" t="s">
        <v>1314</v>
      </c>
      <c r="BE15" s="262" t="s">
        <v>1315</v>
      </c>
      <c r="BF15" s="262" t="s">
        <v>1316</v>
      </c>
      <c r="BG15" s="262" t="s">
        <v>1316</v>
      </c>
      <c r="BH15" s="262" t="s">
        <v>1316</v>
      </c>
      <c r="BI15" s="262" t="s">
        <v>1317</v>
      </c>
      <c r="BJ15" s="262" t="s">
        <v>1318</v>
      </c>
      <c r="BK15" s="262" t="s">
        <v>1318</v>
      </c>
      <c r="BL15" s="262" t="s">
        <v>1319</v>
      </c>
      <c r="BM15" s="262" t="s">
        <v>1320</v>
      </c>
      <c r="BN15" s="262" t="s">
        <v>1321</v>
      </c>
      <c r="BO15" s="262" t="s">
        <v>1322</v>
      </c>
      <c r="BP15" s="262" t="s">
        <v>1323</v>
      </c>
      <c r="BQ15" s="262" t="s">
        <v>1323</v>
      </c>
      <c r="BR15" s="255" t="s">
        <v>1324</v>
      </c>
      <c r="BS15" s="262" t="s">
        <v>1325</v>
      </c>
      <c r="BT15" s="262" t="s">
        <v>1326</v>
      </c>
      <c r="BU15" s="262" t="s">
        <v>838</v>
      </c>
      <c r="BV15" s="255" t="s">
        <v>240</v>
      </c>
      <c r="BW15" s="262" t="s">
        <v>1383</v>
      </c>
      <c r="BX15" s="262" t="s">
        <v>1384</v>
      </c>
      <c r="BY15" s="262" t="s">
        <v>841</v>
      </c>
      <c r="BZ15" s="262" t="s">
        <v>841</v>
      </c>
      <c r="CA15" s="255" t="s">
        <v>1384</v>
      </c>
      <c r="CB15" s="262" t="s">
        <v>1329</v>
      </c>
      <c r="CC15" s="262" t="s">
        <v>1330</v>
      </c>
      <c r="CD15" s="262" t="s">
        <v>845</v>
      </c>
      <c r="CE15" s="262" t="s">
        <v>845</v>
      </c>
      <c r="CF15" s="262" t="s">
        <v>1417</v>
      </c>
      <c r="CG15" s="262" t="s">
        <v>844</v>
      </c>
      <c r="CH15" s="255" t="s">
        <v>844</v>
      </c>
      <c r="CI15" s="262" t="s">
        <v>1334</v>
      </c>
      <c r="CJ15" s="255" t="s">
        <v>240</v>
      </c>
      <c r="CK15" s="262" t="s">
        <v>1385</v>
      </c>
      <c r="CL15" s="262" t="s">
        <v>1336</v>
      </c>
      <c r="CM15" s="262" t="s">
        <v>1387</v>
      </c>
      <c r="CN15" s="262" t="s">
        <v>1338</v>
      </c>
      <c r="CO15" s="262" t="s">
        <v>1338</v>
      </c>
      <c r="CP15" s="262" t="s">
        <v>1339</v>
      </c>
      <c r="CQ15" s="262" t="s">
        <v>1339</v>
      </c>
      <c r="CR15" s="262" t="s">
        <v>1340</v>
      </c>
      <c r="CS15" s="255" t="s">
        <v>240</v>
      </c>
      <c r="CT15" s="262" t="s">
        <v>1341</v>
      </c>
      <c r="CU15" s="262" t="s">
        <v>1342</v>
      </c>
      <c r="CV15" s="262" t="s">
        <v>1343</v>
      </c>
      <c r="CW15" s="262" t="s">
        <v>1418</v>
      </c>
      <c r="CX15" s="255" t="s">
        <v>1419</v>
      </c>
      <c r="CY15" s="262" t="s">
        <v>1345</v>
      </c>
      <c r="CZ15" s="262" t="s">
        <v>1346</v>
      </c>
      <c r="DA15" s="262" t="s">
        <v>1345</v>
      </c>
      <c r="DB15" s="262" t="s">
        <v>1347</v>
      </c>
      <c r="DC15" s="262" t="s">
        <v>1420</v>
      </c>
      <c r="DD15" s="262" t="s">
        <v>1349</v>
      </c>
      <c r="DE15" s="255" t="s">
        <v>1421</v>
      </c>
      <c r="DF15" s="262" t="s">
        <v>1351</v>
      </c>
      <c r="DG15" s="262" t="s">
        <v>1351</v>
      </c>
      <c r="DH15" s="262" t="s">
        <v>1352</v>
      </c>
      <c r="DI15" s="262" t="s">
        <v>1422</v>
      </c>
      <c r="DJ15" s="262" t="s">
        <v>1354</v>
      </c>
      <c r="DK15" s="255" t="s">
        <v>1422</v>
      </c>
      <c r="DL15" s="262" t="s">
        <v>1423</v>
      </c>
      <c r="DM15" s="262" t="s">
        <v>1391</v>
      </c>
      <c r="DN15" s="262" t="s">
        <v>1424</v>
      </c>
      <c r="DO15" s="262" t="s">
        <v>1424</v>
      </c>
      <c r="DP15" s="262" t="s">
        <v>1357</v>
      </c>
      <c r="DQ15" s="262" t="s">
        <v>1394</v>
      </c>
      <c r="DR15" s="262" t="s">
        <v>1425</v>
      </c>
      <c r="DS15" s="262" t="s">
        <v>1359</v>
      </c>
      <c r="DT15" s="262" t="s">
        <v>1426</v>
      </c>
      <c r="DU15" s="262" t="s">
        <v>1361</v>
      </c>
      <c r="DV15" s="262" t="s">
        <v>1427</v>
      </c>
      <c r="DW15" s="262" t="s">
        <v>1363</v>
      </c>
      <c r="DX15" s="262" t="s">
        <v>1364</v>
      </c>
      <c r="DY15" s="262" t="s">
        <v>1412</v>
      </c>
      <c r="DZ15" s="262" t="s">
        <v>1366</v>
      </c>
      <c r="EA15" s="262" t="s">
        <v>1367</v>
      </c>
      <c r="EB15" s="262" t="s">
        <v>1368</v>
      </c>
      <c r="EC15" s="262" t="s">
        <v>1369</v>
      </c>
      <c r="ED15" s="262" t="s">
        <v>1370</v>
      </c>
      <c r="EE15" s="262" t="s">
        <v>1371</v>
      </c>
      <c r="EF15" s="262" t="s">
        <v>1397</v>
      </c>
      <c r="EG15" s="262" t="s">
        <v>1373</v>
      </c>
      <c r="EH15" s="262" t="s">
        <v>1374</v>
      </c>
      <c r="EI15" s="262" t="s">
        <v>1375</v>
      </c>
      <c r="EJ15" s="262" t="s">
        <v>880</v>
      </c>
      <c r="EK15" s="255" t="s">
        <v>1377</v>
      </c>
      <c r="EL15" s="262" t="s">
        <v>1378</v>
      </c>
    </row>
    <row r="16" spans="1:142" x14ac:dyDescent="0.2">
      <c r="A16" s="14">
        <v>5</v>
      </c>
      <c r="B16" s="267" t="s">
        <v>21</v>
      </c>
      <c r="C16" s="263">
        <v>408</v>
      </c>
      <c r="D16" s="262" t="s">
        <v>1284</v>
      </c>
      <c r="E16" s="263">
        <v>1102</v>
      </c>
      <c r="F16" s="262" t="s">
        <v>1285</v>
      </c>
      <c r="G16" s="262" t="s">
        <v>1428</v>
      </c>
      <c r="H16" s="263">
        <v>44797</v>
      </c>
      <c r="I16" s="255" t="s">
        <v>1287</v>
      </c>
      <c r="J16" s="262" t="s">
        <v>1288</v>
      </c>
      <c r="K16" s="262" t="s">
        <v>1289</v>
      </c>
      <c r="L16" s="262" t="s">
        <v>1289</v>
      </c>
      <c r="M16" s="262" t="s">
        <v>1289</v>
      </c>
      <c r="N16" s="255" t="s">
        <v>1289</v>
      </c>
      <c r="O16" s="262" t="s">
        <v>1429</v>
      </c>
      <c r="P16" s="262" t="s">
        <v>1291</v>
      </c>
      <c r="Q16" s="255" t="s">
        <v>1290</v>
      </c>
      <c r="R16" s="262" t="s">
        <v>1291</v>
      </c>
      <c r="S16" s="262" t="s">
        <v>1291</v>
      </c>
      <c r="T16" s="255" t="s">
        <v>1291</v>
      </c>
      <c r="U16" s="262" t="s">
        <v>1381</v>
      </c>
      <c r="V16" s="262" t="s">
        <v>1293</v>
      </c>
      <c r="W16" s="262" t="s">
        <v>1402</v>
      </c>
      <c r="X16" s="262" t="s">
        <v>1295</v>
      </c>
      <c r="Y16" s="262" t="s">
        <v>1296</v>
      </c>
      <c r="Z16" s="262" t="s">
        <v>1297</v>
      </c>
      <c r="AA16" s="262" t="s">
        <v>1297</v>
      </c>
      <c r="AB16" s="262" t="s">
        <v>1298</v>
      </c>
      <c r="AC16" s="262" t="s">
        <v>1299</v>
      </c>
      <c r="AD16" s="262" t="s">
        <v>1299</v>
      </c>
      <c r="AE16" s="262" t="s">
        <v>1300</v>
      </c>
      <c r="AF16" s="262" t="s">
        <v>820</v>
      </c>
      <c r="AG16" s="262" t="s">
        <v>1302</v>
      </c>
      <c r="AH16" s="262" t="s">
        <v>1302</v>
      </c>
      <c r="AI16" s="262" t="s">
        <v>1303</v>
      </c>
      <c r="AJ16" s="262" t="s">
        <v>1303</v>
      </c>
      <c r="AK16" s="255" t="s">
        <v>1304</v>
      </c>
      <c r="AL16" s="262" t="s">
        <v>821</v>
      </c>
      <c r="AM16" s="262" t="s">
        <v>821</v>
      </c>
      <c r="AN16" s="262" t="s">
        <v>1306</v>
      </c>
      <c r="AO16" s="262" t="s">
        <v>1306</v>
      </c>
      <c r="AP16" s="255" t="s">
        <v>240</v>
      </c>
      <c r="AQ16" s="262" t="s">
        <v>1306</v>
      </c>
      <c r="AR16" s="262" t="s">
        <v>822</v>
      </c>
      <c r="AS16" s="262" t="s">
        <v>1308</v>
      </c>
      <c r="AT16" s="262" t="s">
        <v>1308</v>
      </c>
      <c r="AU16" s="262" t="s">
        <v>1309</v>
      </c>
      <c r="AV16" s="262" t="s">
        <v>1309</v>
      </c>
      <c r="AW16" s="262" t="s">
        <v>1382</v>
      </c>
      <c r="AX16" s="262" t="s">
        <v>1382</v>
      </c>
      <c r="AY16" s="262" t="s">
        <v>825</v>
      </c>
      <c r="AZ16" s="262" t="s">
        <v>1312</v>
      </c>
      <c r="BA16" s="262" t="s">
        <v>826</v>
      </c>
      <c r="BB16" s="262" t="s">
        <v>827</v>
      </c>
      <c r="BC16" s="262" t="s">
        <v>827</v>
      </c>
      <c r="BD16" s="262" t="s">
        <v>827</v>
      </c>
      <c r="BE16" s="262" t="s">
        <v>1315</v>
      </c>
      <c r="BF16" s="262" t="s">
        <v>829</v>
      </c>
      <c r="BG16" s="262" t="s">
        <v>829</v>
      </c>
      <c r="BH16" s="262" t="s">
        <v>829</v>
      </c>
      <c r="BI16" s="262" t="s">
        <v>1317</v>
      </c>
      <c r="BJ16" s="262" t="s">
        <v>1318</v>
      </c>
      <c r="BK16" s="262" t="s">
        <v>1318</v>
      </c>
      <c r="BL16" s="262" t="s">
        <v>1319</v>
      </c>
      <c r="BM16" s="262" t="s">
        <v>1320</v>
      </c>
      <c r="BN16" s="262" t="s">
        <v>1321</v>
      </c>
      <c r="BO16" s="262" t="s">
        <v>1322</v>
      </c>
      <c r="BP16" s="262" t="s">
        <v>1323</v>
      </c>
      <c r="BQ16" s="262" t="s">
        <v>1323</v>
      </c>
      <c r="BR16" s="255" t="s">
        <v>1324</v>
      </c>
      <c r="BS16" s="262" t="s">
        <v>1325</v>
      </c>
      <c r="BT16" s="262" t="s">
        <v>1326</v>
      </c>
      <c r="BU16" s="255" t="s">
        <v>240</v>
      </c>
      <c r="BV16" s="255" t="s">
        <v>240</v>
      </c>
      <c r="BW16" s="262" t="s">
        <v>1383</v>
      </c>
      <c r="BX16" s="262" t="s">
        <v>1384</v>
      </c>
      <c r="BY16" s="262" t="s">
        <v>841</v>
      </c>
      <c r="BZ16" s="262" t="s">
        <v>841</v>
      </c>
      <c r="CA16" s="255" t="s">
        <v>1384</v>
      </c>
      <c r="CB16" s="262" t="s">
        <v>1329</v>
      </c>
      <c r="CC16" s="262" t="s">
        <v>1330</v>
      </c>
      <c r="CD16" s="262" t="s">
        <v>845</v>
      </c>
      <c r="CE16" s="262" t="s">
        <v>845</v>
      </c>
      <c r="CF16" s="262" t="s">
        <v>1332</v>
      </c>
      <c r="CG16" s="262" t="s">
        <v>844</v>
      </c>
      <c r="CH16" s="255" t="s">
        <v>1333</v>
      </c>
      <c r="CI16" s="262" t="s">
        <v>1430</v>
      </c>
      <c r="CJ16" s="255" t="s">
        <v>240</v>
      </c>
      <c r="CK16" s="262" t="s">
        <v>1335</v>
      </c>
      <c r="CL16" s="262" t="s">
        <v>1336</v>
      </c>
      <c r="CM16" s="262" t="s">
        <v>1387</v>
      </c>
      <c r="CN16" s="262" t="s">
        <v>1338</v>
      </c>
      <c r="CO16" s="262" t="s">
        <v>1431</v>
      </c>
      <c r="CP16" s="262" t="s">
        <v>1339</v>
      </c>
      <c r="CQ16" s="262" t="s">
        <v>1339</v>
      </c>
      <c r="CR16" s="262" t="s">
        <v>1340</v>
      </c>
      <c r="CS16" s="262" t="s">
        <v>1340</v>
      </c>
      <c r="CT16" s="262" t="s">
        <v>1432</v>
      </c>
      <c r="CU16" s="262" t="s">
        <v>1342</v>
      </c>
      <c r="CV16" s="262" t="s">
        <v>1343</v>
      </c>
      <c r="CW16" s="262" t="s">
        <v>1344</v>
      </c>
      <c r="CX16" s="255" t="s">
        <v>1344</v>
      </c>
      <c r="CY16" s="262" t="s">
        <v>1345</v>
      </c>
      <c r="CZ16" s="262" t="s">
        <v>1346</v>
      </c>
      <c r="DA16" s="262" t="s">
        <v>1345</v>
      </c>
      <c r="DB16" s="262" t="s">
        <v>1347</v>
      </c>
      <c r="DC16" s="262" t="s">
        <v>1348</v>
      </c>
      <c r="DD16" s="262" t="s">
        <v>1349</v>
      </c>
      <c r="DE16" s="255" t="s">
        <v>1350</v>
      </c>
      <c r="DF16" s="262" t="s">
        <v>1351</v>
      </c>
      <c r="DG16" s="262" t="s">
        <v>1351</v>
      </c>
      <c r="DH16" s="262" t="s">
        <v>1352</v>
      </c>
      <c r="DI16" s="262" t="s">
        <v>1422</v>
      </c>
      <c r="DJ16" s="262" t="s">
        <v>1354</v>
      </c>
      <c r="DK16" s="255" t="s">
        <v>1422</v>
      </c>
      <c r="DL16" s="262" t="s">
        <v>1355</v>
      </c>
      <c r="DM16" s="262" t="s">
        <v>1391</v>
      </c>
      <c r="DN16" s="262" t="s">
        <v>1356</v>
      </c>
      <c r="DO16" s="262" t="s">
        <v>1356</v>
      </c>
      <c r="DP16" s="262" t="s">
        <v>1357</v>
      </c>
      <c r="DQ16" s="262" t="s">
        <v>1394</v>
      </c>
      <c r="DR16" s="262" t="s">
        <v>1425</v>
      </c>
      <c r="DS16" s="262" t="s">
        <v>1359</v>
      </c>
      <c r="DT16" s="262" t="s">
        <v>1360</v>
      </c>
      <c r="DU16" s="262" t="s">
        <v>1361</v>
      </c>
      <c r="DV16" s="262" t="s">
        <v>1362</v>
      </c>
      <c r="DW16" s="262" t="s">
        <v>1433</v>
      </c>
      <c r="DX16" s="262" t="s">
        <v>1434</v>
      </c>
      <c r="DY16" s="262" t="s">
        <v>1412</v>
      </c>
      <c r="DZ16" s="262" t="s">
        <v>1366</v>
      </c>
      <c r="EA16" s="262" t="s">
        <v>1367</v>
      </c>
      <c r="EB16" s="262" t="s">
        <v>1368</v>
      </c>
      <c r="EC16" s="262" t="s">
        <v>1369</v>
      </c>
      <c r="ED16" s="262" t="s">
        <v>1370</v>
      </c>
      <c r="EE16" s="262" t="s">
        <v>1371</v>
      </c>
      <c r="EF16" s="262" t="s">
        <v>1372</v>
      </c>
      <c r="EG16" s="262" t="s">
        <v>1373</v>
      </c>
      <c r="EH16" s="262" t="s">
        <v>1374</v>
      </c>
      <c r="EI16" s="262" t="s">
        <v>1375</v>
      </c>
      <c r="EJ16" s="262" t="s">
        <v>1376</v>
      </c>
      <c r="EK16" s="255" t="s">
        <v>1435</v>
      </c>
      <c r="EL16" s="262" t="s">
        <v>1378</v>
      </c>
    </row>
    <row r="17" spans="1:142" x14ac:dyDescent="0.2">
      <c r="A17" s="14">
        <v>6</v>
      </c>
      <c r="B17" s="267" t="s">
        <v>24</v>
      </c>
      <c r="C17" s="263">
        <v>408</v>
      </c>
      <c r="D17" s="262" t="s">
        <v>1284</v>
      </c>
      <c r="E17" s="263">
        <v>1102</v>
      </c>
      <c r="F17" s="262" t="s">
        <v>1285</v>
      </c>
      <c r="G17" s="262" t="s">
        <v>1436</v>
      </c>
      <c r="H17" s="263">
        <v>44798</v>
      </c>
      <c r="I17" s="255" t="s">
        <v>1287</v>
      </c>
      <c r="J17" s="262" t="s">
        <v>1401</v>
      </c>
      <c r="K17" s="262" t="s">
        <v>1289</v>
      </c>
      <c r="L17" s="262" t="s">
        <v>1289</v>
      </c>
      <c r="M17" s="262" t="s">
        <v>1289</v>
      </c>
      <c r="N17" s="255" t="s">
        <v>1289</v>
      </c>
      <c r="O17" s="262" t="s">
        <v>1290</v>
      </c>
      <c r="P17" s="262" t="s">
        <v>1290</v>
      </c>
      <c r="Q17" s="255" t="s">
        <v>1290</v>
      </c>
      <c r="R17" s="262" t="s">
        <v>1291</v>
      </c>
      <c r="S17" s="262" t="s">
        <v>1291</v>
      </c>
      <c r="T17" s="255" t="s">
        <v>1291</v>
      </c>
      <c r="U17" s="262" t="s">
        <v>1381</v>
      </c>
      <c r="V17" s="262" t="s">
        <v>1293</v>
      </c>
      <c r="W17" s="262" t="s">
        <v>1402</v>
      </c>
      <c r="X17" s="262" t="s">
        <v>1295</v>
      </c>
      <c r="Y17" s="262" t="s">
        <v>1296</v>
      </c>
      <c r="Z17" s="262" t="s">
        <v>1297</v>
      </c>
      <c r="AA17" s="262" t="s">
        <v>1297</v>
      </c>
      <c r="AB17" s="262" t="s">
        <v>1298</v>
      </c>
      <c r="AC17" s="262" t="s">
        <v>1299</v>
      </c>
      <c r="AD17" s="262" t="s">
        <v>1299</v>
      </c>
      <c r="AE17" s="262" t="s">
        <v>1300</v>
      </c>
      <c r="AF17" s="262" t="s">
        <v>820</v>
      </c>
      <c r="AG17" s="262" t="s">
        <v>1302</v>
      </c>
      <c r="AH17" s="262" t="s">
        <v>1302</v>
      </c>
      <c r="AI17" s="262" t="s">
        <v>1303</v>
      </c>
      <c r="AJ17" s="262" t="s">
        <v>1303</v>
      </c>
      <c r="AK17" s="255" t="s">
        <v>1304</v>
      </c>
      <c r="AL17" s="262" t="s">
        <v>821</v>
      </c>
      <c r="AM17" s="262" t="s">
        <v>821</v>
      </c>
      <c r="AN17" s="262" t="s">
        <v>1306</v>
      </c>
      <c r="AO17" s="262" t="s">
        <v>1306</v>
      </c>
      <c r="AP17" s="262" t="s">
        <v>1306</v>
      </c>
      <c r="AQ17" s="262" t="s">
        <v>1306</v>
      </c>
      <c r="AR17" s="262" t="s">
        <v>822</v>
      </c>
      <c r="AS17" s="262" t="s">
        <v>1308</v>
      </c>
      <c r="AT17" s="262" t="s">
        <v>1308</v>
      </c>
      <c r="AU17" s="262" t="s">
        <v>1309</v>
      </c>
      <c r="AV17" s="262" t="s">
        <v>1309</v>
      </c>
      <c r="AW17" s="262" t="s">
        <v>311</v>
      </c>
      <c r="AX17" s="262" t="s">
        <v>311</v>
      </c>
      <c r="AY17" s="262" t="s">
        <v>825</v>
      </c>
      <c r="AZ17" s="262" t="s">
        <v>1312</v>
      </c>
      <c r="BA17" s="262" t="s">
        <v>826</v>
      </c>
      <c r="BB17" s="262" t="s">
        <v>827</v>
      </c>
      <c r="BC17" s="262" t="s">
        <v>827</v>
      </c>
      <c r="BD17" s="262" t="s">
        <v>827</v>
      </c>
      <c r="BE17" s="262" t="s">
        <v>1315</v>
      </c>
      <c r="BF17" s="262" t="s">
        <v>829</v>
      </c>
      <c r="BG17" s="262" t="s">
        <v>1316</v>
      </c>
      <c r="BH17" s="262" t="s">
        <v>829</v>
      </c>
      <c r="BI17" s="262" t="s">
        <v>1317</v>
      </c>
      <c r="BJ17" s="262" t="s">
        <v>1318</v>
      </c>
      <c r="BK17" s="262" t="s">
        <v>1318</v>
      </c>
      <c r="BL17" s="262" t="s">
        <v>1319</v>
      </c>
      <c r="BM17" s="262" t="s">
        <v>1320</v>
      </c>
      <c r="BN17" s="262" t="s">
        <v>1321</v>
      </c>
      <c r="BO17" s="262" t="s">
        <v>1322</v>
      </c>
      <c r="BP17" s="262" t="s">
        <v>1323</v>
      </c>
      <c r="BQ17" s="262" t="s">
        <v>1323</v>
      </c>
      <c r="BR17" s="255" t="s">
        <v>1324</v>
      </c>
      <c r="BS17" s="262" t="s">
        <v>1325</v>
      </c>
      <c r="BT17" s="262" t="s">
        <v>1326</v>
      </c>
      <c r="BU17" s="255" t="s">
        <v>240</v>
      </c>
      <c r="BV17" s="255" t="s">
        <v>240</v>
      </c>
      <c r="BW17" s="262" t="s">
        <v>1383</v>
      </c>
      <c r="BX17" s="262" t="s">
        <v>1384</v>
      </c>
      <c r="BY17" s="262" t="s">
        <v>841</v>
      </c>
      <c r="BZ17" s="262" t="s">
        <v>841</v>
      </c>
      <c r="CA17" s="255" t="s">
        <v>1384</v>
      </c>
      <c r="CB17" s="262" t="s">
        <v>1329</v>
      </c>
      <c r="CC17" s="262" t="s">
        <v>1330</v>
      </c>
      <c r="CD17" s="262" t="s">
        <v>845</v>
      </c>
      <c r="CE17" s="262" t="s">
        <v>845</v>
      </c>
      <c r="CF17" s="262" t="s">
        <v>1332</v>
      </c>
      <c r="CG17" s="262" t="s">
        <v>844</v>
      </c>
      <c r="CH17" s="255" t="s">
        <v>1333</v>
      </c>
      <c r="CI17" s="262" t="s">
        <v>1437</v>
      </c>
      <c r="CJ17" s="255" t="s">
        <v>240</v>
      </c>
      <c r="CK17" s="262" t="s">
        <v>1335</v>
      </c>
      <c r="CL17" s="262" t="s">
        <v>1386</v>
      </c>
      <c r="CM17" s="262" t="s">
        <v>1387</v>
      </c>
      <c r="CN17" s="262" t="s">
        <v>1338</v>
      </c>
      <c r="CO17" s="262" t="s">
        <v>1431</v>
      </c>
      <c r="CP17" s="262" t="s">
        <v>1339</v>
      </c>
      <c r="CQ17" s="262" t="s">
        <v>1339</v>
      </c>
      <c r="CR17" s="262" t="s">
        <v>1340</v>
      </c>
      <c r="CS17" s="262" t="s">
        <v>1340</v>
      </c>
      <c r="CT17" s="262" t="s">
        <v>1432</v>
      </c>
      <c r="CU17" s="262" t="s">
        <v>1342</v>
      </c>
      <c r="CV17" s="262" t="s">
        <v>1438</v>
      </c>
      <c r="CW17" s="262" t="s">
        <v>1439</v>
      </c>
      <c r="CX17" s="255" t="s">
        <v>1440</v>
      </c>
      <c r="CY17" s="262" t="s">
        <v>1345</v>
      </c>
      <c r="CZ17" s="262" t="s">
        <v>1409</v>
      </c>
      <c r="DA17" s="262" t="s">
        <v>1345</v>
      </c>
      <c r="DB17" s="262" t="s">
        <v>1347</v>
      </c>
      <c r="DC17" s="262" t="s">
        <v>1348</v>
      </c>
      <c r="DD17" s="262" t="s">
        <v>1349</v>
      </c>
      <c r="DE17" s="255" t="s">
        <v>1350</v>
      </c>
      <c r="DF17" s="262" t="s">
        <v>1351</v>
      </c>
      <c r="DG17" s="262" t="s">
        <v>1351</v>
      </c>
      <c r="DH17" s="262" t="s">
        <v>240</v>
      </c>
      <c r="DI17" s="262" t="s">
        <v>1422</v>
      </c>
      <c r="DJ17" s="262" t="s">
        <v>1354</v>
      </c>
      <c r="DK17" s="255" t="s">
        <v>1422</v>
      </c>
      <c r="DL17" s="262" t="s">
        <v>1355</v>
      </c>
      <c r="DM17" s="262" t="s">
        <v>1391</v>
      </c>
      <c r="DN17" s="262" t="s">
        <v>1356</v>
      </c>
      <c r="DO17" s="262" t="s">
        <v>1356</v>
      </c>
      <c r="DP17" s="262" t="s">
        <v>1357</v>
      </c>
      <c r="DQ17" s="262" t="s">
        <v>1394</v>
      </c>
      <c r="DR17" s="262" t="s">
        <v>1425</v>
      </c>
      <c r="DS17" s="262" t="s">
        <v>1359</v>
      </c>
      <c r="DT17" s="262" t="s">
        <v>1360</v>
      </c>
      <c r="DU17" s="262" t="s">
        <v>1361</v>
      </c>
      <c r="DV17" s="262" t="s">
        <v>1362</v>
      </c>
      <c r="DW17" s="262" t="s">
        <v>1433</v>
      </c>
      <c r="DX17" s="262" t="s">
        <v>1434</v>
      </c>
      <c r="DY17" s="262" t="s">
        <v>1412</v>
      </c>
      <c r="DZ17" s="262" t="s">
        <v>1366</v>
      </c>
      <c r="EA17" s="262" t="s">
        <v>1367</v>
      </c>
      <c r="EB17" s="262" t="s">
        <v>1368</v>
      </c>
      <c r="EC17" s="262" t="s">
        <v>1369</v>
      </c>
      <c r="ED17" s="262" t="s">
        <v>1396</v>
      </c>
      <c r="EE17" s="262" t="s">
        <v>1371</v>
      </c>
      <c r="EF17" s="262" t="s">
        <v>1397</v>
      </c>
      <c r="EG17" s="262" t="s">
        <v>1373</v>
      </c>
      <c r="EH17" s="262" t="s">
        <v>1374</v>
      </c>
      <c r="EI17" s="262" t="s">
        <v>1375</v>
      </c>
      <c r="EJ17" s="262" t="s">
        <v>880</v>
      </c>
      <c r="EK17" s="255" t="s">
        <v>1435</v>
      </c>
      <c r="EL17" s="262" t="s">
        <v>1378</v>
      </c>
    </row>
    <row r="18" spans="1:142" x14ac:dyDescent="0.2">
      <c r="A18" s="14">
        <v>7</v>
      </c>
      <c r="B18" s="267" t="s">
        <v>26</v>
      </c>
      <c r="C18" s="263">
        <v>408</v>
      </c>
      <c r="D18" s="262" t="s">
        <v>1284</v>
      </c>
      <c r="E18" s="263">
        <v>1102</v>
      </c>
      <c r="F18" s="262" t="s">
        <v>1285</v>
      </c>
      <c r="G18" s="262" t="s">
        <v>1441</v>
      </c>
      <c r="H18" s="263">
        <v>24028</v>
      </c>
      <c r="I18" s="255" t="s">
        <v>1287</v>
      </c>
      <c r="J18" s="262" t="s">
        <v>1401</v>
      </c>
      <c r="K18" s="262" t="s">
        <v>1289</v>
      </c>
      <c r="L18" s="262" t="s">
        <v>1289</v>
      </c>
      <c r="M18" s="262" t="s">
        <v>1289</v>
      </c>
      <c r="N18" s="255" t="s">
        <v>1289</v>
      </c>
      <c r="O18" s="262" t="s">
        <v>1290</v>
      </c>
      <c r="P18" s="262" t="s">
        <v>1291</v>
      </c>
      <c r="Q18" s="255" t="s">
        <v>1290</v>
      </c>
      <c r="R18" s="262" t="s">
        <v>1291</v>
      </c>
      <c r="S18" s="262" t="s">
        <v>1290</v>
      </c>
      <c r="T18" s="255" t="s">
        <v>1290</v>
      </c>
      <c r="U18" s="262" t="s">
        <v>1381</v>
      </c>
      <c r="V18" s="262" t="s">
        <v>1293</v>
      </c>
      <c r="W18" s="262" t="s">
        <v>1402</v>
      </c>
      <c r="X18" s="262" t="s">
        <v>1295</v>
      </c>
      <c r="Y18" s="262" t="s">
        <v>1296</v>
      </c>
      <c r="Z18" s="262" t="s">
        <v>1297</v>
      </c>
      <c r="AA18" s="262" t="s">
        <v>1297</v>
      </c>
      <c r="AB18" s="262" t="s">
        <v>1298</v>
      </c>
      <c r="AC18" s="262" t="s">
        <v>1299</v>
      </c>
      <c r="AD18" s="262" t="s">
        <v>1299</v>
      </c>
      <c r="AE18" s="262" t="s">
        <v>1300</v>
      </c>
      <c r="AF18" s="262" t="s">
        <v>820</v>
      </c>
      <c r="AG18" s="262" t="s">
        <v>1415</v>
      </c>
      <c r="AH18" s="262" t="s">
        <v>1415</v>
      </c>
      <c r="AI18" s="262" t="s">
        <v>1416</v>
      </c>
      <c r="AJ18" s="262" t="s">
        <v>1416</v>
      </c>
      <c r="AK18" s="255" t="s">
        <v>1304</v>
      </c>
      <c r="AL18" s="262" t="s">
        <v>821</v>
      </c>
      <c r="AM18" s="262" t="s">
        <v>821</v>
      </c>
      <c r="AN18" s="262" t="s">
        <v>1306</v>
      </c>
      <c r="AO18" s="255" t="s">
        <v>240</v>
      </c>
      <c r="AP18" s="262" t="s">
        <v>1306</v>
      </c>
      <c r="AQ18" s="262" t="s">
        <v>1306</v>
      </c>
      <c r="AR18" s="262" t="s">
        <v>1307</v>
      </c>
      <c r="AS18" s="262" t="s">
        <v>1308</v>
      </c>
      <c r="AT18" s="262" t="s">
        <v>1308</v>
      </c>
      <c r="AU18" s="262" t="s">
        <v>1309</v>
      </c>
      <c r="AV18" s="262" t="s">
        <v>1309</v>
      </c>
      <c r="AW18" s="262" t="s">
        <v>1382</v>
      </c>
      <c r="AX18" s="262" t="s">
        <v>1382</v>
      </c>
      <c r="AY18" s="262" t="s">
        <v>1311</v>
      </c>
      <c r="AZ18" s="262" t="s">
        <v>1442</v>
      </c>
      <c r="BA18" s="262" t="s">
        <v>1313</v>
      </c>
      <c r="BB18" s="262" t="s">
        <v>1314</v>
      </c>
      <c r="BC18" s="262" t="s">
        <v>1314</v>
      </c>
      <c r="BD18" s="262" t="s">
        <v>1314</v>
      </c>
      <c r="BE18" s="262" t="s">
        <v>1315</v>
      </c>
      <c r="BF18" s="262" t="s">
        <v>1316</v>
      </c>
      <c r="BG18" s="262" t="s">
        <v>1316</v>
      </c>
      <c r="BH18" s="262" t="s">
        <v>1316</v>
      </c>
      <c r="BI18" s="262" t="s">
        <v>1317</v>
      </c>
      <c r="BJ18" s="262" t="s">
        <v>1318</v>
      </c>
      <c r="BK18" s="262" t="s">
        <v>1318</v>
      </c>
      <c r="BL18" s="262" t="s">
        <v>1319</v>
      </c>
      <c r="BM18" s="262" t="s">
        <v>1320</v>
      </c>
      <c r="BN18" s="262" t="s">
        <v>1321</v>
      </c>
      <c r="BO18" s="262" t="s">
        <v>1322</v>
      </c>
      <c r="BP18" s="262" t="s">
        <v>1323</v>
      </c>
      <c r="BQ18" s="262" t="s">
        <v>1323</v>
      </c>
      <c r="BR18" s="255" t="s">
        <v>1324</v>
      </c>
      <c r="BS18" s="262" t="s">
        <v>1325</v>
      </c>
      <c r="BT18" s="262" t="s">
        <v>1326</v>
      </c>
      <c r="BU18" s="255" t="s">
        <v>240</v>
      </c>
      <c r="BV18" s="255" t="s">
        <v>240</v>
      </c>
      <c r="BW18" s="262" t="s">
        <v>840</v>
      </c>
      <c r="BX18" s="262" t="s">
        <v>1384</v>
      </c>
      <c r="BY18" s="262" t="s">
        <v>1384</v>
      </c>
      <c r="BZ18" s="262" t="s">
        <v>1384</v>
      </c>
      <c r="CA18" s="255" t="s">
        <v>1384</v>
      </c>
      <c r="CB18" s="262" t="s">
        <v>1329</v>
      </c>
      <c r="CC18" s="262" t="s">
        <v>1330</v>
      </c>
      <c r="CD18" s="262" t="s">
        <v>845</v>
      </c>
      <c r="CE18" s="262" t="s">
        <v>845</v>
      </c>
      <c r="CF18" s="262" t="s">
        <v>1417</v>
      </c>
      <c r="CG18" s="262" t="s">
        <v>844</v>
      </c>
      <c r="CH18" s="255" t="s">
        <v>844</v>
      </c>
      <c r="CI18" s="262" t="s">
        <v>1334</v>
      </c>
      <c r="CJ18" s="262" t="s">
        <v>1334</v>
      </c>
      <c r="CK18" s="262" t="s">
        <v>1385</v>
      </c>
      <c r="CL18" s="262" t="s">
        <v>1336</v>
      </c>
      <c r="CM18" s="262" t="s">
        <v>1337</v>
      </c>
      <c r="CN18" s="262" t="s">
        <v>1338</v>
      </c>
      <c r="CO18" s="262" t="s">
        <v>1338</v>
      </c>
      <c r="CP18" s="262" t="s">
        <v>1339</v>
      </c>
      <c r="CQ18" s="262" t="s">
        <v>1339</v>
      </c>
      <c r="CR18" s="262" t="s">
        <v>1340</v>
      </c>
      <c r="CS18" s="262" t="s">
        <v>1340</v>
      </c>
      <c r="CT18" s="262" t="s">
        <v>1341</v>
      </c>
      <c r="CU18" s="262" t="s">
        <v>1342</v>
      </c>
      <c r="CV18" s="262" t="s">
        <v>1438</v>
      </c>
      <c r="CW18" s="262" t="s">
        <v>1439</v>
      </c>
      <c r="CX18" s="255" t="s">
        <v>1440</v>
      </c>
      <c r="CY18" s="262" t="s">
        <v>1345</v>
      </c>
      <c r="CZ18" s="262" t="s">
        <v>1346</v>
      </c>
      <c r="DA18" s="262" t="s">
        <v>1345</v>
      </c>
      <c r="DB18" s="262" t="s">
        <v>1347</v>
      </c>
      <c r="DC18" s="262" t="s">
        <v>1348</v>
      </c>
      <c r="DD18" s="262" t="s">
        <v>1349</v>
      </c>
      <c r="DE18" s="255" t="s">
        <v>1350</v>
      </c>
      <c r="DF18" s="262" t="s">
        <v>1351</v>
      </c>
      <c r="DG18" s="262" t="s">
        <v>1351</v>
      </c>
      <c r="DH18" s="262" t="s">
        <v>1352</v>
      </c>
      <c r="DI18" s="262" t="s">
        <v>1422</v>
      </c>
      <c r="DJ18" s="262" t="s">
        <v>1354</v>
      </c>
      <c r="DK18" s="255" t="s">
        <v>1422</v>
      </c>
      <c r="DL18" s="262" t="s">
        <v>1423</v>
      </c>
      <c r="DM18" s="262" t="s">
        <v>1391</v>
      </c>
      <c r="DN18" s="262" t="s">
        <v>1356</v>
      </c>
      <c r="DO18" s="262" t="s">
        <v>1356</v>
      </c>
      <c r="DP18" s="262" t="s">
        <v>1357</v>
      </c>
      <c r="DQ18" s="262" t="s">
        <v>1394</v>
      </c>
      <c r="DR18" s="262" t="s">
        <v>1425</v>
      </c>
      <c r="DS18" s="262" t="s">
        <v>1359</v>
      </c>
      <c r="DT18" s="262" t="s">
        <v>1360</v>
      </c>
      <c r="DU18" s="262" t="s">
        <v>1361</v>
      </c>
      <c r="DV18" s="262" t="s">
        <v>1362</v>
      </c>
      <c r="DW18" s="262" t="s">
        <v>1363</v>
      </c>
      <c r="DX18" s="262" t="s">
        <v>1364</v>
      </c>
      <c r="DY18" s="262" t="s">
        <v>1412</v>
      </c>
      <c r="DZ18" s="262" t="s">
        <v>1366</v>
      </c>
      <c r="EA18" s="262" t="s">
        <v>1367</v>
      </c>
      <c r="EB18" s="262" t="s">
        <v>1368</v>
      </c>
      <c r="EC18" s="262" t="s">
        <v>1443</v>
      </c>
      <c r="ED18" s="262" t="s">
        <v>1396</v>
      </c>
      <c r="EE18" s="262" t="s">
        <v>1371</v>
      </c>
      <c r="EF18" s="262" t="s">
        <v>1397</v>
      </c>
      <c r="EG18" s="262" t="s">
        <v>1373</v>
      </c>
      <c r="EH18" s="262" t="s">
        <v>1374</v>
      </c>
      <c r="EI18" s="262" t="s">
        <v>1375</v>
      </c>
      <c r="EJ18" s="262" t="s">
        <v>880</v>
      </c>
      <c r="EK18" s="255" t="s">
        <v>1377</v>
      </c>
      <c r="EL18" s="262" t="s">
        <v>882</v>
      </c>
    </row>
    <row r="19" spans="1:142" x14ac:dyDescent="0.2">
      <c r="A19" s="14">
        <v>8</v>
      </c>
      <c r="B19" s="267" t="s">
        <v>28</v>
      </c>
      <c r="C19" s="263">
        <v>408</v>
      </c>
      <c r="D19" s="262" t="s">
        <v>1284</v>
      </c>
      <c r="E19" s="263">
        <v>1102</v>
      </c>
      <c r="F19" s="262" t="s">
        <v>1285</v>
      </c>
      <c r="G19" s="262" t="s">
        <v>1444</v>
      </c>
      <c r="H19" s="263">
        <v>37806</v>
      </c>
      <c r="I19" s="255" t="s">
        <v>1287</v>
      </c>
      <c r="J19" s="262" t="s">
        <v>1288</v>
      </c>
      <c r="K19" s="262" t="s">
        <v>1289</v>
      </c>
      <c r="L19" s="262" t="s">
        <v>1289</v>
      </c>
      <c r="M19" s="262" t="s">
        <v>1289</v>
      </c>
      <c r="N19" s="255" t="s">
        <v>1289</v>
      </c>
      <c r="O19" s="262" t="s">
        <v>1290</v>
      </c>
      <c r="P19" s="262" t="s">
        <v>1291</v>
      </c>
      <c r="Q19" s="255" t="s">
        <v>1290</v>
      </c>
      <c r="R19" s="262" t="s">
        <v>1290</v>
      </c>
      <c r="S19" s="262" t="s">
        <v>1291</v>
      </c>
      <c r="T19" s="255" t="s">
        <v>1290</v>
      </c>
      <c r="U19" s="262" t="s">
        <v>1381</v>
      </c>
      <c r="V19" s="262" t="s">
        <v>1293</v>
      </c>
      <c r="W19" s="262" t="s">
        <v>1402</v>
      </c>
      <c r="X19" s="262" t="s">
        <v>1295</v>
      </c>
      <c r="Y19" s="262" t="s">
        <v>1296</v>
      </c>
      <c r="Z19" s="262" t="s">
        <v>1297</v>
      </c>
      <c r="AA19" s="262" t="s">
        <v>1297</v>
      </c>
      <c r="AB19" s="262" t="s">
        <v>1298</v>
      </c>
      <c r="AC19" s="262" t="s">
        <v>1299</v>
      </c>
      <c r="AD19" s="262" t="s">
        <v>1299</v>
      </c>
      <c r="AE19" s="262" t="s">
        <v>1300</v>
      </c>
      <c r="AF19" s="262" t="s">
        <v>1301</v>
      </c>
      <c r="AG19" s="262" t="s">
        <v>1302</v>
      </c>
      <c r="AH19" s="262" t="s">
        <v>1302</v>
      </c>
      <c r="AI19" s="262" t="s">
        <v>1303</v>
      </c>
      <c r="AJ19" s="262" t="s">
        <v>1303</v>
      </c>
      <c r="AK19" s="255" t="s">
        <v>1304</v>
      </c>
      <c r="AL19" s="262" t="s">
        <v>821</v>
      </c>
      <c r="AM19" s="262" t="s">
        <v>821</v>
      </c>
      <c r="AN19" s="262" t="s">
        <v>1306</v>
      </c>
      <c r="AO19" s="262" t="s">
        <v>1306</v>
      </c>
      <c r="AP19" s="262" t="s">
        <v>1306</v>
      </c>
      <c r="AQ19" s="262" t="s">
        <v>1306</v>
      </c>
      <c r="AR19" s="262" t="s">
        <v>1307</v>
      </c>
      <c r="AS19" s="262" t="s">
        <v>1308</v>
      </c>
      <c r="AT19" s="262" t="s">
        <v>1308</v>
      </c>
      <c r="AU19" s="262" t="s">
        <v>1309</v>
      </c>
      <c r="AV19" s="262" t="s">
        <v>1309</v>
      </c>
      <c r="AW19" s="262" t="s">
        <v>1382</v>
      </c>
      <c r="AX19" s="262" t="s">
        <v>1382</v>
      </c>
      <c r="AY19" s="262" t="s">
        <v>825</v>
      </c>
      <c r="AZ19" s="262" t="s">
        <v>1312</v>
      </c>
      <c r="BA19" s="262" t="s">
        <v>1313</v>
      </c>
      <c r="BB19" s="262" t="s">
        <v>1314</v>
      </c>
      <c r="BC19" s="262" t="s">
        <v>1314</v>
      </c>
      <c r="BD19" s="262" t="s">
        <v>1314</v>
      </c>
      <c r="BE19" s="262" t="s">
        <v>1315</v>
      </c>
      <c r="BF19" s="262" t="s">
        <v>1316</v>
      </c>
      <c r="BG19" s="262" t="s">
        <v>1316</v>
      </c>
      <c r="BH19" s="262" t="s">
        <v>1316</v>
      </c>
      <c r="BI19" s="262" t="s">
        <v>1317</v>
      </c>
      <c r="BJ19" s="262" t="s">
        <v>1318</v>
      </c>
      <c r="BK19" s="262" t="s">
        <v>1318</v>
      </c>
      <c r="BL19" s="262" t="s">
        <v>1319</v>
      </c>
      <c r="BM19" s="262" t="s">
        <v>1320</v>
      </c>
      <c r="BN19" s="262" t="s">
        <v>1321</v>
      </c>
      <c r="BO19" s="262" t="s">
        <v>1322</v>
      </c>
      <c r="BP19" s="262" t="s">
        <v>1323</v>
      </c>
      <c r="BQ19" s="262" t="s">
        <v>1323</v>
      </c>
      <c r="BR19" s="255" t="s">
        <v>1324</v>
      </c>
      <c r="BS19" s="262" t="s">
        <v>1325</v>
      </c>
      <c r="BT19" s="255" t="s">
        <v>240</v>
      </c>
      <c r="BU19" s="255" t="s">
        <v>240</v>
      </c>
      <c r="BV19" s="255" t="s">
        <v>240</v>
      </c>
      <c r="BW19" s="262" t="s">
        <v>1328</v>
      </c>
      <c r="BX19" s="262" t="s">
        <v>1384</v>
      </c>
      <c r="BY19" s="262" t="s">
        <v>1384</v>
      </c>
      <c r="BZ19" s="262" t="s">
        <v>1384</v>
      </c>
      <c r="CA19" s="255" t="s">
        <v>1384</v>
      </c>
      <c r="CB19" s="262" t="s">
        <v>1329</v>
      </c>
      <c r="CC19" s="262" t="s">
        <v>1330</v>
      </c>
      <c r="CD19" s="262" t="s">
        <v>845</v>
      </c>
      <c r="CE19" s="262" t="s">
        <v>845</v>
      </c>
      <c r="CF19" s="262" t="s">
        <v>1417</v>
      </c>
      <c r="CG19" s="262" t="s">
        <v>844</v>
      </c>
      <c r="CH19" s="255" t="s">
        <v>844</v>
      </c>
      <c r="CI19" s="262" t="s">
        <v>1334</v>
      </c>
      <c r="CJ19" s="262" t="s">
        <v>1334</v>
      </c>
      <c r="CK19" s="262" t="s">
        <v>1335</v>
      </c>
      <c r="CL19" s="262" t="s">
        <v>1445</v>
      </c>
      <c r="CM19" s="262" t="s">
        <v>1337</v>
      </c>
      <c r="CN19" s="262" t="s">
        <v>1338</v>
      </c>
      <c r="CO19" s="262" t="s">
        <v>1338</v>
      </c>
      <c r="CP19" s="262" t="s">
        <v>1339</v>
      </c>
      <c r="CQ19" s="262" t="s">
        <v>1339</v>
      </c>
      <c r="CR19" s="262" t="s">
        <v>1340</v>
      </c>
      <c r="CS19" s="262" t="s">
        <v>1340</v>
      </c>
      <c r="CT19" s="262" t="s">
        <v>1341</v>
      </c>
      <c r="CU19" s="262" t="s">
        <v>1342</v>
      </c>
      <c r="CV19" s="262" t="s">
        <v>1343</v>
      </c>
      <c r="CW19" s="262" t="s">
        <v>1344</v>
      </c>
      <c r="CX19" s="255" t="s">
        <v>1344</v>
      </c>
      <c r="CY19" s="262" t="s">
        <v>1345</v>
      </c>
      <c r="CZ19" s="262" t="s">
        <v>1409</v>
      </c>
      <c r="DA19" s="262" t="s">
        <v>1345</v>
      </c>
      <c r="DB19" s="262" t="s">
        <v>1347</v>
      </c>
      <c r="DC19" s="262" t="s">
        <v>1348</v>
      </c>
      <c r="DD19" s="262" t="s">
        <v>1349</v>
      </c>
      <c r="DE19" s="255" t="s">
        <v>1350</v>
      </c>
      <c r="DF19" s="262" t="s">
        <v>1351</v>
      </c>
      <c r="DG19" s="262" t="s">
        <v>1351</v>
      </c>
      <c r="DH19" s="262" t="s">
        <v>1352</v>
      </c>
      <c r="DI19" s="262" t="s">
        <v>1422</v>
      </c>
      <c r="DJ19" s="262" t="s">
        <v>1354</v>
      </c>
      <c r="DK19" s="255" t="s">
        <v>1422</v>
      </c>
      <c r="DL19" s="262" t="s">
        <v>1423</v>
      </c>
      <c r="DM19" s="262" t="s">
        <v>1391</v>
      </c>
      <c r="DN19" s="262" t="s">
        <v>1356</v>
      </c>
      <c r="DO19" s="262" t="s">
        <v>1356</v>
      </c>
      <c r="DP19" s="262" t="s">
        <v>1357</v>
      </c>
      <c r="DQ19" s="262" t="s">
        <v>1394</v>
      </c>
      <c r="DR19" s="262" t="s">
        <v>1425</v>
      </c>
      <c r="DS19" s="262" t="s">
        <v>1359</v>
      </c>
      <c r="DT19" s="262" t="s">
        <v>1360</v>
      </c>
      <c r="DU19" s="262" t="s">
        <v>1361</v>
      </c>
      <c r="DV19" s="262" t="s">
        <v>1427</v>
      </c>
      <c r="DW19" s="262" t="s">
        <v>1363</v>
      </c>
      <c r="DX19" s="262" t="s">
        <v>1364</v>
      </c>
      <c r="DY19" s="262" t="s">
        <v>1412</v>
      </c>
      <c r="DZ19" s="262" t="s">
        <v>1366</v>
      </c>
      <c r="EA19" s="262" t="s">
        <v>1367</v>
      </c>
      <c r="EB19" s="262" t="s">
        <v>1368</v>
      </c>
      <c r="EC19" s="262" t="s">
        <v>1369</v>
      </c>
      <c r="ED19" s="262" t="s">
        <v>1370</v>
      </c>
      <c r="EE19" s="262" t="s">
        <v>1371</v>
      </c>
      <c r="EF19" s="262" t="s">
        <v>1397</v>
      </c>
      <c r="EG19" s="262" t="s">
        <v>1373</v>
      </c>
      <c r="EH19" s="262" t="s">
        <v>1374</v>
      </c>
      <c r="EI19" s="262" t="s">
        <v>1375</v>
      </c>
      <c r="EJ19" s="262" t="s">
        <v>880</v>
      </c>
      <c r="EK19" s="255" t="s">
        <v>1377</v>
      </c>
      <c r="EL19" s="262" t="s">
        <v>882</v>
      </c>
    </row>
    <row r="20" spans="1:142" x14ac:dyDescent="0.2">
      <c r="A20" s="14">
        <v>9</v>
      </c>
      <c r="B20" s="267" t="s">
        <v>30</v>
      </c>
      <c r="C20" s="263">
        <v>408</v>
      </c>
      <c r="D20" s="262" t="s">
        <v>1284</v>
      </c>
      <c r="E20" s="263">
        <v>1102</v>
      </c>
      <c r="F20" s="262" t="s">
        <v>1285</v>
      </c>
      <c r="G20" s="262" t="s">
        <v>1446</v>
      </c>
      <c r="H20" s="263">
        <v>44799</v>
      </c>
      <c r="I20" s="255" t="s">
        <v>1287</v>
      </c>
      <c r="J20" s="262" t="s">
        <v>1401</v>
      </c>
      <c r="K20" s="262" t="s">
        <v>1289</v>
      </c>
      <c r="L20" s="262" t="s">
        <v>1289</v>
      </c>
      <c r="M20" s="262" t="s">
        <v>1289</v>
      </c>
      <c r="N20" s="255" t="s">
        <v>1289</v>
      </c>
      <c r="O20" s="262" t="s">
        <v>1290</v>
      </c>
      <c r="P20" s="262" t="s">
        <v>1290</v>
      </c>
      <c r="Q20" s="255" t="s">
        <v>1290</v>
      </c>
      <c r="R20" s="262" t="s">
        <v>1290</v>
      </c>
      <c r="S20" s="262" t="s">
        <v>1291</v>
      </c>
      <c r="T20" s="255" t="s">
        <v>1290</v>
      </c>
      <c r="U20" s="262" t="s">
        <v>1381</v>
      </c>
      <c r="V20" s="262" t="s">
        <v>1293</v>
      </c>
      <c r="W20" s="262" t="s">
        <v>1402</v>
      </c>
      <c r="X20" s="262" t="s">
        <v>1295</v>
      </c>
      <c r="Y20" s="262" t="s">
        <v>1296</v>
      </c>
      <c r="Z20" s="262" t="s">
        <v>1297</v>
      </c>
      <c r="AA20" s="262" t="s">
        <v>1297</v>
      </c>
      <c r="AB20" s="262" t="s">
        <v>1298</v>
      </c>
      <c r="AC20" s="262" t="s">
        <v>1299</v>
      </c>
      <c r="AD20" s="262" t="s">
        <v>1299</v>
      </c>
      <c r="AE20" s="262" t="s">
        <v>819</v>
      </c>
      <c r="AF20" s="262" t="s">
        <v>1301</v>
      </c>
      <c r="AG20" s="262" t="s">
        <v>1302</v>
      </c>
      <c r="AH20" s="262" t="s">
        <v>1302</v>
      </c>
      <c r="AI20" s="262" t="s">
        <v>1303</v>
      </c>
      <c r="AJ20" s="262" t="s">
        <v>1303</v>
      </c>
      <c r="AK20" s="255" t="s">
        <v>1304</v>
      </c>
      <c r="AL20" s="262" t="s">
        <v>1305</v>
      </c>
      <c r="AM20" s="262" t="s">
        <v>1305</v>
      </c>
      <c r="AN20" s="262" t="s">
        <v>1306</v>
      </c>
      <c r="AO20" s="262" t="s">
        <v>1306</v>
      </c>
      <c r="AP20" s="262" t="s">
        <v>1306</v>
      </c>
      <c r="AQ20" s="262" t="s">
        <v>1306</v>
      </c>
      <c r="AR20" s="262" t="s">
        <v>822</v>
      </c>
      <c r="AS20" s="262" t="s">
        <v>1308</v>
      </c>
      <c r="AT20" s="262" t="s">
        <v>1308</v>
      </c>
      <c r="AU20" s="262" t="s">
        <v>1309</v>
      </c>
      <c r="AV20" s="262" t="s">
        <v>1309</v>
      </c>
      <c r="AW20" s="262" t="s">
        <v>1382</v>
      </c>
      <c r="AX20" s="262" t="s">
        <v>1382</v>
      </c>
      <c r="AY20" s="262" t="s">
        <v>1311</v>
      </c>
      <c r="AZ20" s="262" t="s">
        <v>1312</v>
      </c>
      <c r="BA20" s="262" t="s">
        <v>1313</v>
      </c>
      <c r="BB20" s="262" t="s">
        <v>1314</v>
      </c>
      <c r="BC20" s="262" t="s">
        <v>1314</v>
      </c>
      <c r="BD20" s="262" t="s">
        <v>1314</v>
      </c>
      <c r="BE20" s="262" t="s">
        <v>1315</v>
      </c>
      <c r="BF20" s="262" t="s">
        <v>1316</v>
      </c>
      <c r="BG20" s="262" t="s">
        <v>1316</v>
      </c>
      <c r="BH20" s="262" t="s">
        <v>1316</v>
      </c>
      <c r="BI20" s="262" t="s">
        <v>1317</v>
      </c>
      <c r="BJ20" s="262" t="s">
        <v>1318</v>
      </c>
      <c r="BK20" s="262" t="s">
        <v>1447</v>
      </c>
      <c r="BL20" s="262" t="s">
        <v>1319</v>
      </c>
      <c r="BM20" s="262" t="s">
        <v>1320</v>
      </c>
      <c r="BN20" s="262" t="s">
        <v>1321</v>
      </c>
      <c r="BO20" s="262" t="s">
        <v>1322</v>
      </c>
      <c r="BP20" s="262" t="s">
        <v>1323</v>
      </c>
      <c r="BQ20" s="262" t="s">
        <v>1323</v>
      </c>
      <c r="BR20" s="255" t="s">
        <v>1324</v>
      </c>
      <c r="BS20" s="262" t="s">
        <v>1325</v>
      </c>
      <c r="BT20" s="262" t="s">
        <v>1326</v>
      </c>
      <c r="BU20" s="255" t="s">
        <v>240</v>
      </c>
      <c r="BV20" s="255" t="s">
        <v>240</v>
      </c>
      <c r="BW20" s="262" t="s">
        <v>1383</v>
      </c>
      <c r="BX20" s="262" t="s">
        <v>1384</v>
      </c>
      <c r="BY20" s="262" t="s">
        <v>1384</v>
      </c>
      <c r="BZ20" s="262" t="s">
        <v>1384</v>
      </c>
      <c r="CA20" s="255" t="s">
        <v>1384</v>
      </c>
      <c r="CB20" s="262" t="s">
        <v>1329</v>
      </c>
      <c r="CC20" s="262" t="s">
        <v>1330</v>
      </c>
      <c r="CD20" s="262" t="s">
        <v>845</v>
      </c>
      <c r="CE20" s="262" t="s">
        <v>845</v>
      </c>
      <c r="CF20" s="262" t="s">
        <v>1417</v>
      </c>
      <c r="CG20" s="262" t="s">
        <v>844</v>
      </c>
      <c r="CH20" s="255" t="s">
        <v>844</v>
      </c>
      <c r="CI20" s="262" t="s">
        <v>1334</v>
      </c>
      <c r="CJ20" s="262" t="s">
        <v>1334</v>
      </c>
      <c r="CK20" s="262" t="s">
        <v>1385</v>
      </c>
      <c r="CL20" s="262" t="s">
        <v>1386</v>
      </c>
      <c r="CM20" s="262" t="s">
        <v>1337</v>
      </c>
      <c r="CN20" s="262" t="s">
        <v>1338</v>
      </c>
      <c r="CO20" s="262" t="s">
        <v>1338</v>
      </c>
      <c r="CP20" s="262" t="s">
        <v>1339</v>
      </c>
      <c r="CQ20" s="262" t="s">
        <v>1339</v>
      </c>
      <c r="CR20" s="262" t="s">
        <v>1340</v>
      </c>
      <c r="CS20" s="262" t="s">
        <v>1340</v>
      </c>
      <c r="CT20" s="262" t="s">
        <v>1341</v>
      </c>
      <c r="CU20" s="262" t="s">
        <v>1342</v>
      </c>
      <c r="CV20" s="262" t="s">
        <v>1343</v>
      </c>
      <c r="CW20" s="262" t="s">
        <v>1344</v>
      </c>
      <c r="CX20" s="255" t="s">
        <v>1344</v>
      </c>
      <c r="CY20" s="262" t="s">
        <v>1345</v>
      </c>
      <c r="CZ20" s="262" t="s">
        <v>1346</v>
      </c>
      <c r="DA20" s="262" t="s">
        <v>1345</v>
      </c>
      <c r="DB20" s="262" t="s">
        <v>240</v>
      </c>
      <c r="DC20" s="262" t="s">
        <v>1348</v>
      </c>
      <c r="DD20" s="262" t="s">
        <v>1349</v>
      </c>
      <c r="DE20" s="255" t="s">
        <v>1350</v>
      </c>
      <c r="DF20" s="262" t="s">
        <v>1351</v>
      </c>
      <c r="DG20" s="262" t="s">
        <v>1351</v>
      </c>
      <c r="DH20" s="262" t="s">
        <v>1352</v>
      </c>
      <c r="DI20" s="262" t="s">
        <v>1422</v>
      </c>
      <c r="DJ20" s="262" t="s">
        <v>1354</v>
      </c>
      <c r="DK20" s="255" t="s">
        <v>1422</v>
      </c>
      <c r="DL20" s="262" t="s">
        <v>1355</v>
      </c>
      <c r="DM20" s="255" t="s">
        <v>240</v>
      </c>
      <c r="DN20" s="262" t="s">
        <v>1356</v>
      </c>
      <c r="DO20" s="262" t="s">
        <v>1356</v>
      </c>
      <c r="DP20" s="262" t="s">
        <v>1357</v>
      </c>
      <c r="DQ20" s="262" t="s">
        <v>1394</v>
      </c>
      <c r="DR20" s="262" t="s">
        <v>1358</v>
      </c>
      <c r="DS20" s="262" t="s">
        <v>1395</v>
      </c>
      <c r="DT20" s="262" t="s">
        <v>1360</v>
      </c>
      <c r="DU20" s="262" t="s">
        <v>1361</v>
      </c>
      <c r="DV20" s="262" t="s">
        <v>1427</v>
      </c>
      <c r="DW20" s="262" t="s">
        <v>1363</v>
      </c>
      <c r="DX20" s="262" t="s">
        <v>1364</v>
      </c>
      <c r="DY20" s="262" t="s">
        <v>1412</v>
      </c>
      <c r="DZ20" s="262" t="s">
        <v>1366</v>
      </c>
      <c r="EA20" s="262" t="s">
        <v>1367</v>
      </c>
      <c r="EB20" s="262" t="s">
        <v>1368</v>
      </c>
      <c r="EC20" s="262" t="s">
        <v>1369</v>
      </c>
      <c r="ED20" s="262" t="s">
        <v>1370</v>
      </c>
      <c r="EE20" s="262" t="s">
        <v>240</v>
      </c>
      <c r="EF20" s="262" t="s">
        <v>1372</v>
      </c>
      <c r="EG20" s="262" t="s">
        <v>1373</v>
      </c>
      <c r="EH20" s="262" t="s">
        <v>1374</v>
      </c>
      <c r="EI20" s="262" t="s">
        <v>1375</v>
      </c>
      <c r="EJ20" s="262" t="s">
        <v>880</v>
      </c>
      <c r="EK20" s="255" t="s">
        <v>1377</v>
      </c>
      <c r="EL20" s="262" t="s">
        <v>882</v>
      </c>
    </row>
    <row r="21" spans="1:142" x14ac:dyDescent="0.2">
      <c r="A21" s="14">
        <v>10</v>
      </c>
      <c r="B21" s="267" t="s">
        <v>16</v>
      </c>
      <c r="C21" s="263">
        <v>408</v>
      </c>
      <c r="D21" s="262" t="s">
        <v>1284</v>
      </c>
      <c r="E21" s="263">
        <v>1102</v>
      </c>
      <c r="F21" s="262" t="s">
        <v>1285</v>
      </c>
      <c r="G21" s="262" t="s">
        <v>1448</v>
      </c>
      <c r="H21" s="263">
        <v>41884</v>
      </c>
      <c r="I21" s="255" t="s">
        <v>1287</v>
      </c>
      <c r="J21" s="262" t="s">
        <v>1288</v>
      </c>
      <c r="K21" s="262" t="s">
        <v>1289</v>
      </c>
      <c r="L21" s="262" t="s">
        <v>1289</v>
      </c>
      <c r="M21" s="262" t="s">
        <v>1289</v>
      </c>
      <c r="N21" s="255" t="s">
        <v>1289</v>
      </c>
      <c r="O21" s="262" t="s">
        <v>1290</v>
      </c>
      <c r="P21" s="262" t="s">
        <v>1290</v>
      </c>
      <c r="Q21" s="255" t="s">
        <v>1290</v>
      </c>
      <c r="R21" s="262" t="s">
        <v>1291</v>
      </c>
      <c r="S21" s="262" t="s">
        <v>1290</v>
      </c>
      <c r="T21" s="255" t="s">
        <v>1290</v>
      </c>
      <c r="U21" s="262" t="s">
        <v>1381</v>
      </c>
      <c r="V21" s="262" t="s">
        <v>1293</v>
      </c>
      <c r="W21" s="262" t="s">
        <v>1402</v>
      </c>
      <c r="X21" s="262" t="s">
        <v>1295</v>
      </c>
      <c r="Y21" s="262" t="s">
        <v>1296</v>
      </c>
      <c r="Z21" s="262" t="s">
        <v>1297</v>
      </c>
      <c r="AA21" s="262" t="s">
        <v>1297</v>
      </c>
      <c r="AB21" s="262" t="s">
        <v>1298</v>
      </c>
      <c r="AC21" s="262" t="s">
        <v>1299</v>
      </c>
      <c r="AD21" s="262" t="s">
        <v>1299</v>
      </c>
      <c r="AE21" s="262" t="s">
        <v>1300</v>
      </c>
      <c r="AF21" s="262" t="s">
        <v>820</v>
      </c>
      <c r="AG21" s="262" t="s">
        <v>1415</v>
      </c>
      <c r="AH21" s="262" t="s">
        <v>1415</v>
      </c>
      <c r="AI21" s="262" t="s">
        <v>1416</v>
      </c>
      <c r="AJ21" s="262" t="s">
        <v>1416</v>
      </c>
      <c r="AK21" s="255" t="s">
        <v>1304</v>
      </c>
      <c r="AL21" s="262" t="s">
        <v>821</v>
      </c>
      <c r="AM21" s="262" t="s">
        <v>821</v>
      </c>
      <c r="AN21" s="262" t="s">
        <v>1306</v>
      </c>
      <c r="AO21" s="262" t="s">
        <v>1306</v>
      </c>
      <c r="AP21" s="262" t="s">
        <v>1306</v>
      </c>
      <c r="AQ21" s="262" t="s">
        <v>1306</v>
      </c>
      <c r="AR21" s="262" t="s">
        <v>1307</v>
      </c>
      <c r="AS21" s="262" t="s">
        <v>1308</v>
      </c>
      <c r="AT21" s="262" t="s">
        <v>1308</v>
      </c>
      <c r="AU21" s="262" t="s">
        <v>1309</v>
      </c>
      <c r="AV21" s="262" t="s">
        <v>1309</v>
      </c>
      <c r="AW21" s="262" t="s">
        <v>311</v>
      </c>
      <c r="AX21" s="262" t="s">
        <v>311</v>
      </c>
      <c r="AY21" s="262" t="s">
        <v>825</v>
      </c>
      <c r="AZ21" s="262" t="s">
        <v>1312</v>
      </c>
      <c r="BA21" s="262" t="s">
        <v>1313</v>
      </c>
      <c r="BB21" s="262" t="s">
        <v>1314</v>
      </c>
      <c r="BC21" s="262" t="s">
        <v>1314</v>
      </c>
      <c r="BD21" s="262" t="s">
        <v>1314</v>
      </c>
      <c r="BE21" s="262" t="s">
        <v>1315</v>
      </c>
      <c r="BF21" s="262" t="s">
        <v>1316</v>
      </c>
      <c r="BG21" s="262" t="s">
        <v>1316</v>
      </c>
      <c r="BH21" s="262" t="s">
        <v>1316</v>
      </c>
      <c r="BI21" s="262" t="s">
        <v>1317</v>
      </c>
      <c r="BJ21" s="262" t="s">
        <v>1318</v>
      </c>
      <c r="BK21" s="262" t="s">
        <v>1318</v>
      </c>
      <c r="BL21" s="262" t="s">
        <v>1319</v>
      </c>
      <c r="BM21" s="262" t="s">
        <v>1320</v>
      </c>
      <c r="BN21" s="262" t="s">
        <v>1321</v>
      </c>
      <c r="BO21" s="262" t="s">
        <v>1322</v>
      </c>
      <c r="BP21" s="262" t="s">
        <v>1323</v>
      </c>
      <c r="BQ21" s="262" t="s">
        <v>1323</v>
      </c>
      <c r="BR21" s="255" t="s">
        <v>1324</v>
      </c>
      <c r="BS21" s="262" t="s">
        <v>1325</v>
      </c>
      <c r="BT21" s="262" t="s">
        <v>1326</v>
      </c>
      <c r="BU21" s="255" t="s">
        <v>240</v>
      </c>
      <c r="BV21" s="255" t="s">
        <v>240</v>
      </c>
      <c r="BW21" s="255" t="s">
        <v>240</v>
      </c>
      <c r="BX21" s="262" t="s">
        <v>1384</v>
      </c>
      <c r="BY21" s="262" t="s">
        <v>841</v>
      </c>
      <c r="BZ21" s="262" t="s">
        <v>841</v>
      </c>
      <c r="CA21" s="255" t="s">
        <v>1384</v>
      </c>
      <c r="CB21" s="262" t="s">
        <v>1329</v>
      </c>
      <c r="CC21" s="262" t="s">
        <v>1330</v>
      </c>
      <c r="CD21" s="262" t="s">
        <v>1406</v>
      </c>
      <c r="CE21" s="262" t="s">
        <v>1406</v>
      </c>
      <c r="CF21" s="262" t="s">
        <v>1449</v>
      </c>
      <c r="CG21" s="262" t="s">
        <v>1407</v>
      </c>
      <c r="CH21" s="255" t="s">
        <v>1407</v>
      </c>
      <c r="CI21" s="262" t="s">
        <v>1334</v>
      </c>
      <c r="CJ21" s="262" t="s">
        <v>1334</v>
      </c>
      <c r="CK21" s="262" t="s">
        <v>1385</v>
      </c>
      <c r="CL21" s="262" t="s">
        <v>1336</v>
      </c>
      <c r="CM21" s="262" t="s">
        <v>1337</v>
      </c>
      <c r="CN21" s="262" t="s">
        <v>1338</v>
      </c>
      <c r="CO21" s="262" t="s">
        <v>1338</v>
      </c>
      <c r="CP21" s="262" t="s">
        <v>1339</v>
      </c>
      <c r="CQ21" s="262" t="s">
        <v>1339</v>
      </c>
      <c r="CR21" s="262" t="s">
        <v>1340</v>
      </c>
      <c r="CS21" s="262" t="s">
        <v>1340</v>
      </c>
      <c r="CT21" s="262" t="s">
        <v>1408</v>
      </c>
      <c r="CU21" s="262" t="s">
        <v>1342</v>
      </c>
      <c r="CV21" s="262" t="s">
        <v>1438</v>
      </c>
      <c r="CW21" s="262" t="s">
        <v>1439</v>
      </c>
      <c r="CX21" s="255" t="s">
        <v>1440</v>
      </c>
      <c r="CY21" s="262" t="s">
        <v>1345</v>
      </c>
      <c r="CZ21" s="262" t="s">
        <v>1346</v>
      </c>
      <c r="DA21" s="262" t="s">
        <v>1345</v>
      </c>
      <c r="DB21" s="262" t="s">
        <v>1347</v>
      </c>
      <c r="DC21" s="262" t="s">
        <v>1420</v>
      </c>
      <c r="DD21" s="262" t="s">
        <v>1349</v>
      </c>
      <c r="DE21" s="255" t="s">
        <v>1421</v>
      </c>
      <c r="DF21" s="262" t="s">
        <v>1351</v>
      </c>
      <c r="DG21" s="262" t="s">
        <v>1351</v>
      </c>
      <c r="DH21" s="262" t="s">
        <v>1352</v>
      </c>
      <c r="DI21" s="262" t="s">
        <v>1353</v>
      </c>
      <c r="DJ21" s="262" t="s">
        <v>1354</v>
      </c>
      <c r="DK21" s="255" t="s">
        <v>1353</v>
      </c>
      <c r="DL21" s="262" t="s">
        <v>1355</v>
      </c>
      <c r="DM21" s="255" t="s">
        <v>240</v>
      </c>
      <c r="DN21" s="262" t="s">
        <v>1356</v>
      </c>
      <c r="DO21" s="262" t="s">
        <v>1356</v>
      </c>
      <c r="DP21" s="262" t="s">
        <v>1357</v>
      </c>
      <c r="DQ21" s="262" t="s">
        <v>1394</v>
      </c>
      <c r="DR21" s="262" t="s">
        <v>1425</v>
      </c>
      <c r="DS21" s="262" t="s">
        <v>1359</v>
      </c>
      <c r="DT21" s="262" t="s">
        <v>1360</v>
      </c>
      <c r="DU21" s="262" t="s">
        <v>1361</v>
      </c>
      <c r="DV21" s="262" t="s">
        <v>1362</v>
      </c>
      <c r="DW21" s="262" t="s">
        <v>1363</v>
      </c>
      <c r="DX21" s="262" t="s">
        <v>1364</v>
      </c>
      <c r="DY21" s="262" t="s">
        <v>1412</v>
      </c>
      <c r="DZ21" s="262" t="s">
        <v>1366</v>
      </c>
      <c r="EA21" s="262" t="s">
        <v>1367</v>
      </c>
      <c r="EB21" s="262" t="s">
        <v>1368</v>
      </c>
      <c r="EC21" s="262" t="s">
        <v>1369</v>
      </c>
      <c r="ED21" s="262" t="s">
        <v>1396</v>
      </c>
      <c r="EE21" s="262" t="s">
        <v>1371</v>
      </c>
      <c r="EF21" s="262" t="s">
        <v>1372</v>
      </c>
      <c r="EG21" s="262" t="s">
        <v>1373</v>
      </c>
      <c r="EH21" s="262" t="s">
        <v>1374</v>
      </c>
      <c r="EI21" s="262" t="s">
        <v>1375</v>
      </c>
      <c r="EJ21" s="262" t="s">
        <v>880</v>
      </c>
      <c r="EK21" s="255" t="s">
        <v>1377</v>
      </c>
      <c r="EL21" s="262" t="s">
        <v>1378</v>
      </c>
    </row>
    <row r="22" spans="1:142" x14ac:dyDescent="0.2">
      <c r="A22" s="14">
        <v>11</v>
      </c>
      <c r="B22" s="267" t="s">
        <v>32</v>
      </c>
      <c r="C22" s="263">
        <v>408</v>
      </c>
      <c r="D22" s="262" t="s">
        <v>1284</v>
      </c>
      <c r="E22" s="263">
        <v>1102</v>
      </c>
      <c r="F22" s="262" t="s">
        <v>1285</v>
      </c>
      <c r="G22" s="262" t="s">
        <v>1450</v>
      </c>
      <c r="H22" s="263">
        <v>41790</v>
      </c>
      <c r="I22" s="255" t="s">
        <v>1287</v>
      </c>
      <c r="J22" s="262" t="s">
        <v>1288</v>
      </c>
      <c r="K22" s="262" t="s">
        <v>1289</v>
      </c>
      <c r="L22" s="262" t="s">
        <v>1289</v>
      </c>
      <c r="M22" s="262" t="s">
        <v>1289</v>
      </c>
      <c r="N22" s="255" t="s">
        <v>1289</v>
      </c>
      <c r="O22" s="262" t="s">
        <v>1290</v>
      </c>
      <c r="P22" s="262" t="s">
        <v>1290</v>
      </c>
      <c r="Q22" s="255" t="s">
        <v>1290</v>
      </c>
      <c r="R22" s="262" t="s">
        <v>1291</v>
      </c>
      <c r="S22" s="262" t="s">
        <v>1290</v>
      </c>
      <c r="T22" s="255" t="s">
        <v>1290</v>
      </c>
      <c r="U22" s="262" t="s">
        <v>1381</v>
      </c>
      <c r="V22" s="262" t="s">
        <v>1293</v>
      </c>
      <c r="W22" s="262" t="s">
        <v>1402</v>
      </c>
      <c r="X22" s="262" t="s">
        <v>1295</v>
      </c>
      <c r="Y22" s="262" t="s">
        <v>816</v>
      </c>
      <c r="Z22" s="262" t="s">
        <v>1297</v>
      </c>
      <c r="AA22" s="262" t="s">
        <v>1297</v>
      </c>
      <c r="AB22" s="262" t="s">
        <v>1298</v>
      </c>
      <c r="AC22" s="262" t="s">
        <v>1299</v>
      </c>
      <c r="AD22" s="262" t="s">
        <v>1299</v>
      </c>
      <c r="AE22" s="262" t="s">
        <v>1300</v>
      </c>
      <c r="AF22" s="262" t="s">
        <v>820</v>
      </c>
      <c r="AG22" s="262" t="s">
        <v>1415</v>
      </c>
      <c r="AH22" s="262" t="s">
        <v>1415</v>
      </c>
      <c r="AI22" s="262" t="s">
        <v>1416</v>
      </c>
      <c r="AJ22" s="262" t="s">
        <v>1416</v>
      </c>
      <c r="AK22" s="255" t="s">
        <v>1304</v>
      </c>
      <c r="AL22" s="262" t="s">
        <v>1305</v>
      </c>
      <c r="AM22" s="262" t="s">
        <v>1305</v>
      </c>
      <c r="AN22" s="262" t="s">
        <v>1306</v>
      </c>
      <c r="AO22" s="262" t="s">
        <v>1306</v>
      </c>
      <c r="AP22" s="262" t="s">
        <v>1306</v>
      </c>
      <c r="AQ22" s="262" t="s">
        <v>1306</v>
      </c>
      <c r="AR22" s="262" t="s">
        <v>1307</v>
      </c>
      <c r="AS22" s="262" t="s">
        <v>1308</v>
      </c>
      <c r="AT22" s="262" t="s">
        <v>1308</v>
      </c>
      <c r="AU22" s="262" t="s">
        <v>1309</v>
      </c>
      <c r="AV22" s="262" t="s">
        <v>1309</v>
      </c>
      <c r="AW22" s="262" t="s">
        <v>311</v>
      </c>
      <c r="AX22" s="262" t="s">
        <v>311</v>
      </c>
      <c r="AY22" s="262" t="s">
        <v>825</v>
      </c>
      <c r="AZ22" s="262" t="s">
        <v>1312</v>
      </c>
      <c r="BA22" s="262" t="s">
        <v>1313</v>
      </c>
      <c r="BB22" s="262" t="s">
        <v>1314</v>
      </c>
      <c r="BC22" s="262" t="s">
        <v>1314</v>
      </c>
      <c r="BD22" s="262" t="s">
        <v>1314</v>
      </c>
      <c r="BE22" s="262" t="s">
        <v>1315</v>
      </c>
      <c r="BF22" s="262" t="s">
        <v>1316</v>
      </c>
      <c r="BG22" s="262" t="s">
        <v>1316</v>
      </c>
      <c r="BH22" s="262" t="s">
        <v>1316</v>
      </c>
      <c r="BI22" s="262" t="s">
        <v>1317</v>
      </c>
      <c r="BJ22" s="262" t="s">
        <v>1318</v>
      </c>
      <c r="BK22" s="262" t="s">
        <v>1447</v>
      </c>
      <c r="BL22" s="262" t="s">
        <v>1319</v>
      </c>
      <c r="BM22" s="262" t="s">
        <v>1320</v>
      </c>
      <c r="BN22" s="262" t="s">
        <v>1321</v>
      </c>
      <c r="BO22" s="262" t="s">
        <v>1322</v>
      </c>
      <c r="BP22" s="262" t="s">
        <v>1323</v>
      </c>
      <c r="BQ22" s="262" t="s">
        <v>1323</v>
      </c>
      <c r="BR22" s="255" t="s">
        <v>1324</v>
      </c>
      <c r="BS22" s="262" t="s">
        <v>1325</v>
      </c>
      <c r="BT22" s="262" t="s">
        <v>1326</v>
      </c>
      <c r="BU22" s="255" t="s">
        <v>240</v>
      </c>
      <c r="BV22" s="255" t="s">
        <v>240</v>
      </c>
      <c r="BW22" s="262" t="s">
        <v>1383</v>
      </c>
      <c r="BX22" s="262" t="s">
        <v>1384</v>
      </c>
      <c r="BY22" s="262" t="s">
        <v>841</v>
      </c>
      <c r="BZ22" s="262" t="s">
        <v>841</v>
      </c>
      <c r="CA22" s="255" t="s">
        <v>1384</v>
      </c>
      <c r="CB22" s="262" t="s">
        <v>1329</v>
      </c>
      <c r="CC22" s="262" t="s">
        <v>1330</v>
      </c>
      <c r="CD22" s="262" t="s">
        <v>845</v>
      </c>
      <c r="CE22" s="262" t="s">
        <v>845</v>
      </c>
      <c r="CF22" s="262" t="s">
        <v>1332</v>
      </c>
      <c r="CG22" s="262" t="s">
        <v>1333</v>
      </c>
      <c r="CH22" s="255" t="s">
        <v>1333</v>
      </c>
      <c r="CI22" s="262" t="s">
        <v>1334</v>
      </c>
      <c r="CJ22" s="262" t="s">
        <v>1334</v>
      </c>
      <c r="CK22" s="262" t="s">
        <v>1385</v>
      </c>
      <c r="CL22" s="262" t="s">
        <v>1386</v>
      </c>
      <c r="CM22" s="262" t="s">
        <v>1337</v>
      </c>
      <c r="CN22" s="262" t="s">
        <v>1451</v>
      </c>
      <c r="CO22" s="262" t="s">
        <v>1451</v>
      </c>
      <c r="CP22" s="262" t="s">
        <v>1339</v>
      </c>
      <c r="CQ22" s="262" t="s">
        <v>1339</v>
      </c>
      <c r="CR22" s="262" t="s">
        <v>1340</v>
      </c>
      <c r="CS22" s="262" t="s">
        <v>1340</v>
      </c>
      <c r="CT22" s="262" t="s">
        <v>1341</v>
      </c>
      <c r="CU22" s="262" t="s">
        <v>1342</v>
      </c>
      <c r="CV22" s="262" t="s">
        <v>1343</v>
      </c>
      <c r="CW22" s="262" t="s">
        <v>1344</v>
      </c>
      <c r="CX22" s="255" t="s">
        <v>1344</v>
      </c>
      <c r="CY22" s="262" t="s">
        <v>1345</v>
      </c>
      <c r="CZ22" s="262" t="s">
        <v>1409</v>
      </c>
      <c r="DA22" s="262" t="s">
        <v>1345</v>
      </c>
      <c r="DB22" s="262" t="s">
        <v>240</v>
      </c>
      <c r="DC22" s="262" t="s">
        <v>1348</v>
      </c>
      <c r="DD22" s="262" t="s">
        <v>1349</v>
      </c>
      <c r="DE22" s="255" t="s">
        <v>1350</v>
      </c>
      <c r="DF22" s="262" t="s">
        <v>1351</v>
      </c>
      <c r="DG22" s="262" t="s">
        <v>1351</v>
      </c>
      <c r="DH22" s="262" t="s">
        <v>1352</v>
      </c>
      <c r="DI22" s="262" t="s">
        <v>1353</v>
      </c>
      <c r="DJ22" s="262" t="s">
        <v>1354</v>
      </c>
      <c r="DK22" s="255" t="s">
        <v>1353</v>
      </c>
      <c r="DL22" s="262" t="s">
        <v>1355</v>
      </c>
      <c r="DM22" s="262" t="s">
        <v>1391</v>
      </c>
      <c r="DN22" s="262" t="s">
        <v>1356</v>
      </c>
      <c r="DO22" s="262" t="s">
        <v>1356</v>
      </c>
      <c r="DP22" s="262" t="s">
        <v>1357</v>
      </c>
      <c r="DQ22" s="262" t="s">
        <v>1394</v>
      </c>
      <c r="DR22" s="262" t="s">
        <v>1358</v>
      </c>
      <c r="DS22" s="262" t="s">
        <v>1395</v>
      </c>
      <c r="DT22" s="262" t="s">
        <v>1360</v>
      </c>
      <c r="DU22" s="262" t="s">
        <v>1361</v>
      </c>
      <c r="DV22" s="262" t="s">
        <v>1427</v>
      </c>
      <c r="DW22" s="262" t="s">
        <v>1363</v>
      </c>
      <c r="DX22" s="262" t="s">
        <v>1452</v>
      </c>
      <c r="DY22" s="262" t="s">
        <v>1365</v>
      </c>
      <c r="DZ22" s="262" t="s">
        <v>1366</v>
      </c>
      <c r="EA22" s="262" t="s">
        <v>1367</v>
      </c>
      <c r="EB22" s="262" t="s">
        <v>1368</v>
      </c>
      <c r="EC22" s="262" t="s">
        <v>1369</v>
      </c>
      <c r="ED22" s="262" t="s">
        <v>1396</v>
      </c>
      <c r="EE22" s="262" t="s">
        <v>240</v>
      </c>
      <c r="EF22" s="262" t="s">
        <v>1397</v>
      </c>
      <c r="EG22" s="262" t="s">
        <v>1373</v>
      </c>
      <c r="EH22" s="262" t="s">
        <v>1374</v>
      </c>
      <c r="EI22" s="262" t="s">
        <v>1375</v>
      </c>
      <c r="EJ22" s="262" t="s">
        <v>880</v>
      </c>
      <c r="EK22" s="255" t="s">
        <v>1377</v>
      </c>
      <c r="EL22" s="262" t="s">
        <v>1378</v>
      </c>
    </row>
    <row r="23" spans="1:142" x14ac:dyDescent="0.2">
      <c r="A23" s="14">
        <v>12</v>
      </c>
      <c r="B23" s="267" t="s">
        <v>34</v>
      </c>
      <c r="C23" s="263">
        <v>408</v>
      </c>
      <c r="D23" s="262" t="s">
        <v>1284</v>
      </c>
      <c r="E23" s="263">
        <v>1102</v>
      </c>
      <c r="F23" s="262" t="s">
        <v>1285</v>
      </c>
      <c r="G23" s="262" t="s">
        <v>1453</v>
      </c>
      <c r="H23" s="263">
        <v>41791</v>
      </c>
      <c r="I23" s="255" t="s">
        <v>1287</v>
      </c>
      <c r="J23" s="262" t="s">
        <v>1401</v>
      </c>
      <c r="K23" s="262" t="s">
        <v>1289</v>
      </c>
      <c r="L23" s="262" t="s">
        <v>1289</v>
      </c>
      <c r="M23" s="262" t="s">
        <v>1289</v>
      </c>
      <c r="N23" s="255" t="s">
        <v>1289</v>
      </c>
      <c r="O23" s="262" t="s">
        <v>1290</v>
      </c>
      <c r="P23" s="262" t="s">
        <v>1290</v>
      </c>
      <c r="Q23" s="255" t="s">
        <v>1290</v>
      </c>
      <c r="R23" s="262" t="s">
        <v>1291</v>
      </c>
      <c r="S23" s="262" t="s">
        <v>1290</v>
      </c>
      <c r="T23" s="255" t="s">
        <v>1290</v>
      </c>
      <c r="U23" s="262" t="s">
        <v>1381</v>
      </c>
      <c r="V23" s="262" t="s">
        <v>1293</v>
      </c>
      <c r="W23" s="262" t="s">
        <v>1402</v>
      </c>
      <c r="X23" s="262" t="s">
        <v>1295</v>
      </c>
      <c r="Y23" s="262" t="s">
        <v>1296</v>
      </c>
      <c r="Z23" s="262" t="s">
        <v>1297</v>
      </c>
      <c r="AA23" s="262" t="s">
        <v>1297</v>
      </c>
      <c r="AB23" s="262" t="s">
        <v>1298</v>
      </c>
      <c r="AC23" s="262" t="s">
        <v>1299</v>
      </c>
      <c r="AD23" s="262" t="s">
        <v>1299</v>
      </c>
      <c r="AE23" s="262" t="s">
        <v>1300</v>
      </c>
      <c r="AF23" s="262" t="s">
        <v>1301</v>
      </c>
      <c r="AG23" s="262" t="s">
        <v>1302</v>
      </c>
      <c r="AH23" s="262" t="s">
        <v>1302</v>
      </c>
      <c r="AI23" s="262" t="s">
        <v>1303</v>
      </c>
      <c r="AJ23" s="262" t="s">
        <v>1303</v>
      </c>
      <c r="AK23" s="255" t="s">
        <v>1304</v>
      </c>
      <c r="AL23" s="262" t="s">
        <v>1305</v>
      </c>
      <c r="AM23" s="262" t="s">
        <v>1305</v>
      </c>
      <c r="AN23" s="262" t="s">
        <v>1306</v>
      </c>
      <c r="AO23" s="262" t="s">
        <v>1306</v>
      </c>
      <c r="AP23" s="262" t="s">
        <v>1306</v>
      </c>
      <c r="AQ23" s="262" t="s">
        <v>1306</v>
      </c>
      <c r="AR23" s="262" t="s">
        <v>822</v>
      </c>
      <c r="AS23" s="262" t="s">
        <v>1308</v>
      </c>
      <c r="AT23" s="262" t="s">
        <v>1308</v>
      </c>
      <c r="AU23" s="262" t="s">
        <v>1309</v>
      </c>
      <c r="AV23" s="262" t="s">
        <v>1309</v>
      </c>
      <c r="AW23" s="262" t="s">
        <v>1382</v>
      </c>
      <c r="AX23" s="262" t="s">
        <v>1382</v>
      </c>
      <c r="AY23" s="262" t="s">
        <v>825</v>
      </c>
      <c r="AZ23" s="262" t="s">
        <v>1312</v>
      </c>
      <c r="BA23" s="262" t="s">
        <v>1313</v>
      </c>
      <c r="BB23" s="262" t="s">
        <v>1314</v>
      </c>
      <c r="BC23" s="262" t="s">
        <v>1314</v>
      </c>
      <c r="BD23" s="262" t="s">
        <v>1314</v>
      </c>
      <c r="BE23" s="262" t="s">
        <v>1315</v>
      </c>
      <c r="BF23" s="262" t="s">
        <v>1316</v>
      </c>
      <c r="BG23" s="262" t="s">
        <v>1316</v>
      </c>
      <c r="BH23" s="262" t="s">
        <v>1316</v>
      </c>
      <c r="BI23" s="262" t="s">
        <v>1317</v>
      </c>
      <c r="BJ23" s="262" t="s">
        <v>1318</v>
      </c>
      <c r="BK23" s="262" t="s">
        <v>1318</v>
      </c>
      <c r="BL23" s="262" t="s">
        <v>1319</v>
      </c>
      <c r="BM23" s="262" t="s">
        <v>1320</v>
      </c>
      <c r="BN23" s="262" t="s">
        <v>1321</v>
      </c>
      <c r="BO23" s="262" t="s">
        <v>1322</v>
      </c>
      <c r="BP23" s="262" t="s">
        <v>1323</v>
      </c>
      <c r="BQ23" s="262" t="s">
        <v>1323</v>
      </c>
      <c r="BR23" s="255" t="s">
        <v>1324</v>
      </c>
      <c r="BS23" s="262" t="s">
        <v>1325</v>
      </c>
      <c r="BT23" s="262" t="s">
        <v>1326</v>
      </c>
      <c r="BU23" s="255" t="s">
        <v>240</v>
      </c>
      <c r="BV23" s="255" t="s">
        <v>240</v>
      </c>
      <c r="BW23" s="262" t="s">
        <v>1383</v>
      </c>
      <c r="BX23" s="262" t="s">
        <v>1384</v>
      </c>
      <c r="BY23" s="262" t="s">
        <v>1384</v>
      </c>
      <c r="BZ23" s="262" t="s">
        <v>1384</v>
      </c>
      <c r="CA23" s="255" t="s">
        <v>1384</v>
      </c>
      <c r="CB23" s="262" t="s">
        <v>1329</v>
      </c>
      <c r="CC23" s="262" t="s">
        <v>1330</v>
      </c>
      <c r="CD23" s="262" t="s">
        <v>1331</v>
      </c>
      <c r="CE23" s="262" t="s">
        <v>1331</v>
      </c>
      <c r="CF23" s="262" t="s">
        <v>1332</v>
      </c>
      <c r="CG23" s="262" t="s">
        <v>1333</v>
      </c>
      <c r="CH23" s="255" t="s">
        <v>1333</v>
      </c>
      <c r="CI23" s="262" t="s">
        <v>1334</v>
      </c>
      <c r="CJ23" s="262" t="s">
        <v>1334</v>
      </c>
      <c r="CK23" s="262" t="s">
        <v>1385</v>
      </c>
      <c r="CL23" s="262" t="s">
        <v>1336</v>
      </c>
      <c r="CM23" s="262" t="s">
        <v>1337</v>
      </c>
      <c r="CN23" s="262" t="s">
        <v>1338</v>
      </c>
      <c r="CO23" s="262" t="s">
        <v>1338</v>
      </c>
      <c r="CP23" s="262" t="s">
        <v>1339</v>
      </c>
      <c r="CQ23" s="262" t="s">
        <v>1339</v>
      </c>
      <c r="CR23" s="262" t="s">
        <v>1340</v>
      </c>
      <c r="CS23" s="262" t="s">
        <v>1388</v>
      </c>
      <c r="CT23" s="262" t="s">
        <v>1341</v>
      </c>
      <c r="CU23" s="262" t="s">
        <v>1342</v>
      </c>
      <c r="CV23" s="262" t="s">
        <v>1343</v>
      </c>
      <c r="CW23" s="262" t="s">
        <v>1344</v>
      </c>
      <c r="CX23" s="255" t="s">
        <v>1344</v>
      </c>
      <c r="CY23" s="262" t="s">
        <v>1345</v>
      </c>
      <c r="CZ23" s="262" t="s">
        <v>1409</v>
      </c>
      <c r="DA23" s="262" t="s">
        <v>1345</v>
      </c>
      <c r="DB23" s="262" t="s">
        <v>1347</v>
      </c>
      <c r="DC23" s="262" t="s">
        <v>1348</v>
      </c>
      <c r="DD23" s="262" t="s">
        <v>1349</v>
      </c>
      <c r="DE23" s="255" t="s">
        <v>1350</v>
      </c>
      <c r="DF23" s="262" t="s">
        <v>1351</v>
      </c>
      <c r="DG23" s="262" t="s">
        <v>1351</v>
      </c>
      <c r="DH23" s="262" t="s">
        <v>1352</v>
      </c>
      <c r="DI23" s="262" t="s">
        <v>1353</v>
      </c>
      <c r="DJ23" s="262" t="s">
        <v>1354</v>
      </c>
      <c r="DK23" s="255" t="s">
        <v>1353</v>
      </c>
      <c r="DL23" s="262" t="s">
        <v>1355</v>
      </c>
      <c r="DM23" s="262" t="s">
        <v>1391</v>
      </c>
      <c r="DN23" s="262" t="s">
        <v>1356</v>
      </c>
      <c r="DO23" s="262" t="s">
        <v>1356</v>
      </c>
      <c r="DP23" s="262" t="s">
        <v>1357</v>
      </c>
      <c r="DQ23" s="262" t="s">
        <v>1394</v>
      </c>
      <c r="DR23" s="262" t="s">
        <v>1425</v>
      </c>
      <c r="DS23" s="262" t="s">
        <v>1359</v>
      </c>
      <c r="DT23" s="262" t="s">
        <v>1360</v>
      </c>
      <c r="DU23" s="262" t="s">
        <v>1361</v>
      </c>
      <c r="DV23" s="262" t="s">
        <v>1362</v>
      </c>
      <c r="DW23" s="262" t="s">
        <v>1363</v>
      </c>
      <c r="DX23" s="262" t="s">
        <v>1364</v>
      </c>
      <c r="DY23" s="262" t="s">
        <v>1412</v>
      </c>
      <c r="DZ23" s="262" t="s">
        <v>1366</v>
      </c>
      <c r="EA23" s="262" t="s">
        <v>1367</v>
      </c>
      <c r="EB23" s="262" t="s">
        <v>1368</v>
      </c>
      <c r="EC23" s="262" t="s">
        <v>1369</v>
      </c>
      <c r="ED23" s="262" t="s">
        <v>1370</v>
      </c>
      <c r="EE23" s="262" t="s">
        <v>1371</v>
      </c>
      <c r="EF23" s="262" t="s">
        <v>1397</v>
      </c>
      <c r="EG23" s="262" t="s">
        <v>1373</v>
      </c>
      <c r="EH23" s="262" t="s">
        <v>1374</v>
      </c>
      <c r="EI23" s="262" t="s">
        <v>1375</v>
      </c>
      <c r="EJ23" s="262" t="s">
        <v>880</v>
      </c>
      <c r="EK23" s="255" t="s">
        <v>1377</v>
      </c>
      <c r="EL23" s="262" t="s">
        <v>1378</v>
      </c>
    </row>
    <row r="24" spans="1:142" x14ac:dyDescent="0.2">
      <c r="A24" s="14">
        <v>13</v>
      </c>
      <c r="B24" s="267" t="s">
        <v>36</v>
      </c>
      <c r="C24" s="263">
        <v>408</v>
      </c>
      <c r="D24" s="262" t="s">
        <v>1284</v>
      </c>
      <c r="E24" s="263">
        <v>1102</v>
      </c>
      <c r="F24" s="262" t="s">
        <v>1285</v>
      </c>
      <c r="G24" s="262" t="s">
        <v>1454</v>
      </c>
      <c r="H24" s="263">
        <v>44800</v>
      </c>
      <c r="I24" s="255" t="s">
        <v>1287</v>
      </c>
      <c r="J24" s="262" t="s">
        <v>1288</v>
      </c>
      <c r="K24" s="262" t="s">
        <v>1289</v>
      </c>
      <c r="L24" s="262" t="s">
        <v>1289</v>
      </c>
      <c r="M24" s="262" t="s">
        <v>1289</v>
      </c>
      <c r="N24" s="255" t="s">
        <v>1289</v>
      </c>
      <c r="O24" s="262" t="s">
        <v>1290</v>
      </c>
      <c r="P24" s="262" t="s">
        <v>1291</v>
      </c>
      <c r="Q24" s="255" t="s">
        <v>1290</v>
      </c>
      <c r="R24" s="262" t="s">
        <v>1291</v>
      </c>
      <c r="S24" s="262" t="s">
        <v>1291</v>
      </c>
      <c r="T24" s="255" t="s">
        <v>1291</v>
      </c>
      <c r="U24" s="262" t="s">
        <v>1381</v>
      </c>
      <c r="V24" s="262" t="s">
        <v>1293</v>
      </c>
      <c r="W24" s="262" t="s">
        <v>1402</v>
      </c>
      <c r="X24" s="262" t="s">
        <v>1295</v>
      </c>
      <c r="Y24" s="262" t="s">
        <v>1296</v>
      </c>
      <c r="Z24" s="262" t="s">
        <v>1297</v>
      </c>
      <c r="AA24" s="262" t="s">
        <v>1297</v>
      </c>
      <c r="AB24" s="262" t="s">
        <v>1298</v>
      </c>
      <c r="AC24" s="262" t="s">
        <v>1299</v>
      </c>
      <c r="AD24" s="262" t="s">
        <v>1299</v>
      </c>
      <c r="AE24" s="262" t="s">
        <v>1300</v>
      </c>
      <c r="AF24" s="262" t="s">
        <v>820</v>
      </c>
      <c r="AG24" s="262" t="s">
        <v>1302</v>
      </c>
      <c r="AH24" s="262" t="s">
        <v>1302</v>
      </c>
      <c r="AI24" s="262" t="s">
        <v>1303</v>
      </c>
      <c r="AJ24" s="262" t="s">
        <v>1303</v>
      </c>
      <c r="AK24" s="255" t="s">
        <v>1304</v>
      </c>
      <c r="AL24" s="262" t="s">
        <v>1305</v>
      </c>
      <c r="AM24" s="262" t="s">
        <v>1305</v>
      </c>
      <c r="AN24" s="262" t="s">
        <v>1306</v>
      </c>
      <c r="AO24" s="262" t="s">
        <v>1306</v>
      </c>
      <c r="AP24" s="262" t="s">
        <v>1306</v>
      </c>
      <c r="AQ24" s="262" t="s">
        <v>1306</v>
      </c>
      <c r="AR24" s="262" t="s">
        <v>822</v>
      </c>
      <c r="AS24" s="262" t="s">
        <v>1308</v>
      </c>
      <c r="AT24" s="262" t="s">
        <v>1308</v>
      </c>
      <c r="AU24" s="262" t="s">
        <v>1309</v>
      </c>
      <c r="AV24" s="262" t="s">
        <v>1309</v>
      </c>
      <c r="AW24" s="262" t="s">
        <v>311</v>
      </c>
      <c r="AX24" s="262" t="s">
        <v>311</v>
      </c>
      <c r="AY24" s="262" t="s">
        <v>1455</v>
      </c>
      <c r="AZ24" s="262" t="s">
        <v>1312</v>
      </c>
      <c r="BA24" s="262" t="s">
        <v>1313</v>
      </c>
      <c r="BB24" s="262" t="s">
        <v>1456</v>
      </c>
      <c r="BC24" s="262" t="s">
        <v>1314</v>
      </c>
      <c r="BD24" s="262" t="s">
        <v>1314</v>
      </c>
      <c r="BE24" s="262" t="s">
        <v>1457</v>
      </c>
      <c r="BF24" s="262" t="s">
        <v>1316</v>
      </c>
      <c r="BG24" s="262" t="s">
        <v>1316</v>
      </c>
      <c r="BH24" s="262" t="s">
        <v>1316</v>
      </c>
      <c r="BI24" s="262" t="s">
        <v>1317</v>
      </c>
      <c r="BJ24" s="262" t="s">
        <v>1318</v>
      </c>
      <c r="BK24" s="262" t="s">
        <v>1318</v>
      </c>
      <c r="BL24" s="262" t="s">
        <v>1319</v>
      </c>
      <c r="BM24" s="262" t="s">
        <v>1320</v>
      </c>
      <c r="BN24" s="262" t="s">
        <v>1321</v>
      </c>
      <c r="BO24" s="262" t="s">
        <v>1322</v>
      </c>
      <c r="BP24" s="262" t="s">
        <v>1323</v>
      </c>
      <c r="BQ24" s="262" t="s">
        <v>1323</v>
      </c>
      <c r="BR24" s="255" t="s">
        <v>1324</v>
      </c>
      <c r="BS24" s="262" t="s">
        <v>1325</v>
      </c>
      <c r="BT24" s="262" t="s">
        <v>1326</v>
      </c>
      <c r="BU24" s="255" t="s">
        <v>240</v>
      </c>
      <c r="BV24" s="255" t="s">
        <v>240</v>
      </c>
      <c r="BW24" s="262" t="s">
        <v>1383</v>
      </c>
      <c r="BX24" s="262" t="s">
        <v>1458</v>
      </c>
      <c r="BY24" s="262" t="s">
        <v>841</v>
      </c>
      <c r="BZ24" s="262" t="s">
        <v>841</v>
      </c>
      <c r="CA24" s="255" t="s">
        <v>1458</v>
      </c>
      <c r="CB24" s="262" t="s">
        <v>1329</v>
      </c>
      <c r="CC24" s="262" t="s">
        <v>1330</v>
      </c>
      <c r="CD24" s="262" t="s">
        <v>845</v>
      </c>
      <c r="CE24" s="262" t="s">
        <v>845</v>
      </c>
      <c r="CF24" s="262" t="s">
        <v>1449</v>
      </c>
      <c r="CG24" s="262" t="s">
        <v>844</v>
      </c>
      <c r="CH24" s="255" t="s">
        <v>1407</v>
      </c>
      <c r="CI24" s="262" t="s">
        <v>1334</v>
      </c>
      <c r="CJ24" s="262" t="s">
        <v>1334</v>
      </c>
      <c r="CK24" s="262" t="s">
        <v>1335</v>
      </c>
      <c r="CL24" s="262" t="s">
        <v>1445</v>
      </c>
      <c r="CM24" s="262" t="s">
        <v>1337</v>
      </c>
      <c r="CN24" s="262" t="s">
        <v>1338</v>
      </c>
      <c r="CO24" s="262" t="s">
        <v>1338</v>
      </c>
      <c r="CP24" s="262" t="s">
        <v>1339</v>
      </c>
      <c r="CQ24" s="262" t="s">
        <v>1339</v>
      </c>
      <c r="CR24" s="262" t="s">
        <v>1340</v>
      </c>
      <c r="CS24" s="262" t="s">
        <v>1340</v>
      </c>
      <c r="CT24" s="262" t="s">
        <v>1341</v>
      </c>
      <c r="CU24" s="262" t="s">
        <v>1342</v>
      </c>
      <c r="CV24" s="262" t="s">
        <v>1438</v>
      </c>
      <c r="CW24" s="262" t="s">
        <v>1418</v>
      </c>
      <c r="CX24" s="255" t="s">
        <v>1419</v>
      </c>
      <c r="CY24" s="262" t="s">
        <v>1345</v>
      </c>
      <c r="CZ24" s="262" t="s">
        <v>1346</v>
      </c>
      <c r="DA24" s="262" t="s">
        <v>1345</v>
      </c>
      <c r="DB24" s="262" t="s">
        <v>1347</v>
      </c>
      <c r="DC24" s="262" t="s">
        <v>1348</v>
      </c>
      <c r="DD24" s="262" t="s">
        <v>1349</v>
      </c>
      <c r="DE24" s="255" t="s">
        <v>1350</v>
      </c>
      <c r="DF24" s="262" t="s">
        <v>1351</v>
      </c>
      <c r="DG24" s="262" t="s">
        <v>1351</v>
      </c>
      <c r="DH24" s="262" t="s">
        <v>1352</v>
      </c>
      <c r="DI24" s="262" t="s">
        <v>1353</v>
      </c>
      <c r="DJ24" s="262" t="s">
        <v>1459</v>
      </c>
      <c r="DK24" s="255" t="s">
        <v>1459</v>
      </c>
      <c r="DL24" s="262" t="s">
        <v>1423</v>
      </c>
      <c r="DM24" s="262" t="s">
        <v>1391</v>
      </c>
      <c r="DN24" s="262" t="s">
        <v>1356</v>
      </c>
      <c r="DO24" s="262" t="s">
        <v>1356</v>
      </c>
      <c r="DP24" s="262" t="s">
        <v>1357</v>
      </c>
      <c r="DQ24" s="262" t="s">
        <v>1394</v>
      </c>
      <c r="DR24" s="262" t="s">
        <v>1358</v>
      </c>
      <c r="DS24" s="262" t="s">
        <v>1395</v>
      </c>
      <c r="DT24" s="262" t="s">
        <v>1360</v>
      </c>
      <c r="DU24" s="262" t="s">
        <v>1361</v>
      </c>
      <c r="DV24" s="262" t="s">
        <v>1460</v>
      </c>
      <c r="DW24" s="262" t="s">
        <v>1363</v>
      </c>
      <c r="DX24" s="262" t="s">
        <v>1364</v>
      </c>
      <c r="DY24" s="262" t="s">
        <v>1461</v>
      </c>
      <c r="DZ24" s="262" t="s">
        <v>1366</v>
      </c>
      <c r="EA24" s="262" t="s">
        <v>1367</v>
      </c>
      <c r="EB24" s="262" t="s">
        <v>1368</v>
      </c>
      <c r="EC24" s="262" t="s">
        <v>1369</v>
      </c>
      <c r="ED24" s="262" t="s">
        <v>1370</v>
      </c>
      <c r="EE24" s="262" t="s">
        <v>1371</v>
      </c>
      <c r="EF24" s="262" t="s">
        <v>1462</v>
      </c>
      <c r="EG24" s="262" t="s">
        <v>1373</v>
      </c>
      <c r="EH24" s="262" t="s">
        <v>1374</v>
      </c>
      <c r="EI24" s="262" t="s">
        <v>240</v>
      </c>
      <c r="EJ24" s="262" t="s">
        <v>1376</v>
      </c>
      <c r="EK24" s="255" t="s">
        <v>1377</v>
      </c>
      <c r="EL24" s="262" t="s">
        <v>1378</v>
      </c>
    </row>
    <row r="25" spans="1:142" x14ac:dyDescent="0.2">
      <c r="A25" s="14">
        <v>14</v>
      </c>
      <c r="B25" s="267" t="s">
        <v>38</v>
      </c>
      <c r="C25" s="263">
        <v>408</v>
      </c>
      <c r="D25" s="262" t="s">
        <v>1284</v>
      </c>
      <c r="E25" s="263">
        <v>1102</v>
      </c>
      <c r="F25" s="262" t="s">
        <v>1285</v>
      </c>
      <c r="G25" s="262" t="s">
        <v>1463</v>
      </c>
      <c r="H25" s="263">
        <v>41797</v>
      </c>
      <c r="I25" s="255" t="s">
        <v>1287</v>
      </c>
      <c r="J25" s="262" t="s">
        <v>1288</v>
      </c>
      <c r="K25" s="262" t="s">
        <v>1289</v>
      </c>
      <c r="L25" s="262" t="s">
        <v>1289</v>
      </c>
      <c r="M25" s="262" t="s">
        <v>1289</v>
      </c>
      <c r="N25" s="255" t="s">
        <v>1289</v>
      </c>
      <c r="O25" s="262" t="s">
        <v>1290</v>
      </c>
      <c r="P25" s="262" t="s">
        <v>1291</v>
      </c>
      <c r="Q25" s="255" t="s">
        <v>1290</v>
      </c>
      <c r="R25" s="262" t="s">
        <v>1291</v>
      </c>
      <c r="S25" s="262" t="s">
        <v>1290</v>
      </c>
      <c r="T25" s="255" t="s">
        <v>1290</v>
      </c>
      <c r="U25" s="262" t="s">
        <v>1381</v>
      </c>
      <c r="V25" s="262" t="s">
        <v>1293</v>
      </c>
      <c r="W25" s="262" t="s">
        <v>1402</v>
      </c>
      <c r="X25" s="262" t="s">
        <v>1295</v>
      </c>
      <c r="Y25" s="262" t="s">
        <v>1296</v>
      </c>
      <c r="Z25" s="262" t="s">
        <v>1297</v>
      </c>
      <c r="AA25" s="262" t="s">
        <v>1297</v>
      </c>
      <c r="AB25" s="262" t="s">
        <v>1298</v>
      </c>
      <c r="AC25" s="262" t="s">
        <v>1299</v>
      </c>
      <c r="AD25" s="262" t="s">
        <v>1299</v>
      </c>
      <c r="AE25" s="262" t="s">
        <v>1300</v>
      </c>
      <c r="AF25" s="262" t="s">
        <v>820</v>
      </c>
      <c r="AG25" s="262" t="s">
        <v>1302</v>
      </c>
      <c r="AH25" s="262" t="s">
        <v>1302</v>
      </c>
      <c r="AI25" s="262" t="s">
        <v>1303</v>
      </c>
      <c r="AJ25" s="262" t="s">
        <v>1303</v>
      </c>
      <c r="AK25" s="255" t="s">
        <v>1304</v>
      </c>
      <c r="AL25" s="262" t="s">
        <v>1464</v>
      </c>
      <c r="AM25" s="262" t="s">
        <v>1464</v>
      </c>
      <c r="AN25" s="262" t="s">
        <v>1465</v>
      </c>
      <c r="AO25" s="262" t="s">
        <v>321</v>
      </c>
      <c r="AP25" s="262" t="s">
        <v>1306</v>
      </c>
      <c r="AQ25" s="262" t="s">
        <v>321</v>
      </c>
      <c r="AR25" s="262" t="s">
        <v>822</v>
      </c>
      <c r="AS25" s="262" t="s">
        <v>1308</v>
      </c>
      <c r="AT25" s="262" t="s">
        <v>1308</v>
      </c>
      <c r="AU25" s="262" t="s">
        <v>1309</v>
      </c>
      <c r="AV25" s="262" t="s">
        <v>1309</v>
      </c>
      <c r="AW25" s="262" t="s">
        <v>1382</v>
      </c>
      <c r="AX25" s="262" t="s">
        <v>1382</v>
      </c>
      <c r="AY25" s="262" t="s">
        <v>1311</v>
      </c>
      <c r="AZ25" s="262" t="s">
        <v>1312</v>
      </c>
      <c r="BA25" s="262" t="s">
        <v>1313</v>
      </c>
      <c r="BB25" s="262" t="s">
        <v>1314</v>
      </c>
      <c r="BC25" s="262" t="s">
        <v>1314</v>
      </c>
      <c r="BD25" s="262" t="s">
        <v>1314</v>
      </c>
      <c r="BE25" s="262" t="s">
        <v>1315</v>
      </c>
      <c r="BF25" s="262" t="s">
        <v>1316</v>
      </c>
      <c r="BG25" s="262" t="s">
        <v>1316</v>
      </c>
      <c r="BH25" s="262" t="s">
        <v>1316</v>
      </c>
      <c r="BI25" s="262" t="s">
        <v>1317</v>
      </c>
      <c r="BJ25" s="262" t="s">
        <v>1318</v>
      </c>
      <c r="BK25" s="262" t="s">
        <v>1318</v>
      </c>
      <c r="BL25" s="262" t="s">
        <v>1404</v>
      </c>
      <c r="BM25" s="262" t="s">
        <v>1320</v>
      </c>
      <c r="BN25" s="262" t="s">
        <v>1321</v>
      </c>
      <c r="BO25" s="262" t="s">
        <v>1322</v>
      </c>
      <c r="BP25" s="262" t="s">
        <v>1323</v>
      </c>
      <c r="BQ25" s="262" t="s">
        <v>1323</v>
      </c>
      <c r="BR25" s="255" t="s">
        <v>1324</v>
      </c>
      <c r="BS25" s="262" t="s">
        <v>1325</v>
      </c>
      <c r="BT25" s="262" t="s">
        <v>1326</v>
      </c>
      <c r="BU25" s="255" t="s">
        <v>240</v>
      </c>
      <c r="BV25" s="255" t="s">
        <v>240</v>
      </c>
      <c r="BW25" s="262" t="s">
        <v>1383</v>
      </c>
      <c r="BX25" s="262" t="s">
        <v>1384</v>
      </c>
      <c r="BY25" s="262" t="s">
        <v>841</v>
      </c>
      <c r="BZ25" s="262" t="s">
        <v>841</v>
      </c>
      <c r="CA25" s="255" t="s">
        <v>1384</v>
      </c>
      <c r="CB25" s="262" t="s">
        <v>1329</v>
      </c>
      <c r="CC25" s="262" t="s">
        <v>1330</v>
      </c>
      <c r="CD25" s="262" t="s">
        <v>1406</v>
      </c>
      <c r="CE25" s="262" t="s">
        <v>1406</v>
      </c>
      <c r="CF25" s="262" t="s">
        <v>1449</v>
      </c>
      <c r="CG25" s="262" t="s">
        <v>1407</v>
      </c>
      <c r="CH25" s="255" t="s">
        <v>1407</v>
      </c>
      <c r="CI25" s="262" t="s">
        <v>1334</v>
      </c>
      <c r="CJ25" s="262" t="s">
        <v>1334</v>
      </c>
      <c r="CK25" s="262" t="s">
        <v>1385</v>
      </c>
      <c r="CL25" s="262" t="s">
        <v>1445</v>
      </c>
      <c r="CM25" s="262" t="s">
        <v>1337</v>
      </c>
      <c r="CN25" s="262" t="s">
        <v>1338</v>
      </c>
      <c r="CO25" s="262" t="s">
        <v>1338</v>
      </c>
      <c r="CP25" s="262" t="s">
        <v>1339</v>
      </c>
      <c r="CQ25" s="262" t="s">
        <v>1339</v>
      </c>
      <c r="CR25" s="262" t="s">
        <v>1388</v>
      </c>
      <c r="CS25" s="262" t="s">
        <v>1388</v>
      </c>
      <c r="CT25" s="262" t="s">
        <v>1408</v>
      </c>
      <c r="CU25" s="262" t="s">
        <v>1342</v>
      </c>
      <c r="CV25" s="262" t="s">
        <v>1343</v>
      </c>
      <c r="CW25" s="262" t="s">
        <v>1344</v>
      </c>
      <c r="CX25" s="255" t="s">
        <v>1344</v>
      </c>
      <c r="CY25" s="262" t="s">
        <v>1345</v>
      </c>
      <c r="CZ25" s="262" t="s">
        <v>1346</v>
      </c>
      <c r="DA25" s="262" t="s">
        <v>1345</v>
      </c>
      <c r="DB25" s="262" t="s">
        <v>1347</v>
      </c>
      <c r="DC25" s="262" t="s">
        <v>1348</v>
      </c>
      <c r="DD25" s="262" t="s">
        <v>1349</v>
      </c>
      <c r="DE25" s="255" t="s">
        <v>1350</v>
      </c>
      <c r="DF25" s="262" t="s">
        <v>1351</v>
      </c>
      <c r="DG25" s="262" t="s">
        <v>1351</v>
      </c>
      <c r="DH25" s="262" t="s">
        <v>1352</v>
      </c>
      <c r="DI25" s="262" t="s">
        <v>1353</v>
      </c>
      <c r="DJ25" s="262" t="s">
        <v>1354</v>
      </c>
      <c r="DK25" s="255" t="s">
        <v>1353</v>
      </c>
      <c r="DL25" s="262" t="s">
        <v>1423</v>
      </c>
      <c r="DM25" s="262" t="s">
        <v>1391</v>
      </c>
      <c r="DN25" s="262" t="s">
        <v>1424</v>
      </c>
      <c r="DO25" s="262" t="s">
        <v>1424</v>
      </c>
      <c r="DP25" s="262" t="s">
        <v>1357</v>
      </c>
      <c r="DQ25" s="262" t="s">
        <v>1394</v>
      </c>
      <c r="DR25" s="262" t="s">
        <v>1358</v>
      </c>
      <c r="DS25" s="262" t="s">
        <v>1395</v>
      </c>
      <c r="DT25" s="262" t="s">
        <v>1360</v>
      </c>
      <c r="DU25" s="262" t="s">
        <v>1411</v>
      </c>
      <c r="DV25" s="262" t="s">
        <v>1427</v>
      </c>
      <c r="DW25" s="262" t="s">
        <v>1363</v>
      </c>
      <c r="DX25" s="262" t="s">
        <v>1452</v>
      </c>
      <c r="DY25" s="262" t="s">
        <v>1461</v>
      </c>
      <c r="DZ25" s="262" t="s">
        <v>1366</v>
      </c>
      <c r="EA25" s="262" t="s">
        <v>1367</v>
      </c>
      <c r="EB25" s="262" t="s">
        <v>1368</v>
      </c>
      <c r="EC25" s="262" t="s">
        <v>1466</v>
      </c>
      <c r="ED25" s="262" t="s">
        <v>1370</v>
      </c>
      <c r="EE25" s="262" t="s">
        <v>1371</v>
      </c>
      <c r="EF25" s="262" t="s">
        <v>1462</v>
      </c>
      <c r="EG25" s="262" t="s">
        <v>1373</v>
      </c>
      <c r="EH25" s="262" t="s">
        <v>1374</v>
      </c>
      <c r="EI25" s="262" t="s">
        <v>1375</v>
      </c>
      <c r="EJ25" s="262" t="s">
        <v>1376</v>
      </c>
      <c r="EK25" s="255" t="s">
        <v>1377</v>
      </c>
      <c r="EL25" s="262" t="s">
        <v>1378</v>
      </c>
    </row>
    <row r="26" spans="1:142" x14ac:dyDescent="0.2">
      <c r="A26" s="14">
        <v>15</v>
      </c>
      <c r="B26" s="267" t="s">
        <v>40</v>
      </c>
      <c r="C26" s="263">
        <v>408</v>
      </c>
      <c r="D26" s="262" t="s">
        <v>1284</v>
      </c>
      <c r="E26" s="263">
        <v>1102</v>
      </c>
      <c r="F26" s="262" t="s">
        <v>1285</v>
      </c>
      <c r="G26" s="262" t="s">
        <v>1467</v>
      </c>
      <c r="H26" s="263">
        <v>44801</v>
      </c>
      <c r="I26" s="255" t="s">
        <v>1287</v>
      </c>
      <c r="J26" s="262" t="s">
        <v>1401</v>
      </c>
      <c r="K26" s="262" t="s">
        <v>1289</v>
      </c>
      <c r="L26" s="262" t="s">
        <v>1289</v>
      </c>
      <c r="M26" s="262" t="s">
        <v>1289</v>
      </c>
      <c r="N26" s="255" t="s">
        <v>1289</v>
      </c>
      <c r="O26" s="262" t="s">
        <v>1290</v>
      </c>
      <c r="P26" s="262" t="s">
        <v>1291</v>
      </c>
      <c r="Q26" s="255" t="s">
        <v>1290</v>
      </c>
      <c r="R26" s="262" t="s">
        <v>1291</v>
      </c>
      <c r="S26" s="262" t="s">
        <v>1290</v>
      </c>
      <c r="T26" s="255" t="s">
        <v>1290</v>
      </c>
      <c r="U26" s="262" t="s">
        <v>1381</v>
      </c>
      <c r="V26" s="262" t="s">
        <v>1293</v>
      </c>
      <c r="W26" s="262" t="s">
        <v>1402</v>
      </c>
      <c r="X26" s="262" t="s">
        <v>1295</v>
      </c>
      <c r="Y26" s="262" t="s">
        <v>1296</v>
      </c>
      <c r="Z26" s="262" t="s">
        <v>1297</v>
      </c>
      <c r="AA26" s="262" t="s">
        <v>1297</v>
      </c>
      <c r="AB26" s="262" t="s">
        <v>1298</v>
      </c>
      <c r="AC26" s="262" t="s">
        <v>1299</v>
      </c>
      <c r="AD26" s="262" t="s">
        <v>1299</v>
      </c>
      <c r="AE26" s="262" t="s">
        <v>1300</v>
      </c>
      <c r="AF26" s="262" t="s">
        <v>820</v>
      </c>
      <c r="AG26" s="262" t="s">
        <v>1468</v>
      </c>
      <c r="AH26" s="255" t="s">
        <v>240</v>
      </c>
      <c r="AI26" s="262" t="s">
        <v>1303</v>
      </c>
      <c r="AJ26" s="262" t="s">
        <v>1303</v>
      </c>
      <c r="AK26" s="255" t="s">
        <v>1469</v>
      </c>
      <c r="AL26" s="262" t="s">
        <v>1305</v>
      </c>
      <c r="AM26" s="262" t="s">
        <v>1305</v>
      </c>
      <c r="AN26" s="262" t="s">
        <v>1306</v>
      </c>
      <c r="AO26" s="262" t="s">
        <v>1306</v>
      </c>
      <c r="AP26" s="262" t="s">
        <v>1306</v>
      </c>
      <c r="AQ26" s="262" t="s">
        <v>1306</v>
      </c>
      <c r="AR26" s="262" t="s">
        <v>822</v>
      </c>
      <c r="AS26" s="262" t="s">
        <v>1308</v>
      </c>
      <c r="AT26" s="262" t="s">
        <v>1308</v>
      </c>
      <c r="AU26" s="262" t="s">
        <v>1309</v>
      </c>
      <c r="AV26" s="262" t="s">
        <v>1309</v>
      </c>
      <c r="AW26" s="262" t="s">
        <v>1382</v>
      </c>
      <c r="AX26" s="262" t="s">
        <v>1382</v>
      </c>
      <c r="AY26" s="262" t="s">
        <v>825</v>
      </c>
      <c r="AZ26" s="262" t="s">
        <v>1312</v>
      </c>
      <c r="BA26" s="262" t="s">
        <v>1313</v>
      </c>
      <c r="BB26" s="262" t="s">
        <v>1314</v>
      </c>
      <c r="BC26" s="262" t="s">
        <v>1314</v>
      </c>
      <c r="BD26" s="262" t="s">
        <v>1314</v>
      </c>
      <c r="BE26" s="262" t="s">
        <v>1315</v>
      </c>
      <c r="BF26" s="262" t="s">
        <v>1316</v>
      </c>
      <c r="BG26" s="262" t="s">
        <v>1316</v>
      </c>
      <c r="BH26" s="262" t="s">
        <v>1316</v>
      </c>
      <c r="BI26" s="262" t="s">
        <v>1317</v>
      </c>
      <c r="BJ26" s="262" t="s">
        <v>1318</v>
      </c>
      <c r="BK26" s="262" t="s">
        <v>1318</v>
      </c>
      <c r="BL26" s="262" t="s">
        <v>1319</v>
      </c>
      <c r="BM26" s="262" t="s">
        <v>1320</v>
      </c>
      <c r="BN26" s="262" t="s">
        <v>1321</v>
      </c>
      <c r="BO26" s="262" t="s">
        <v>1322</v>
      </c>
      <c r="BP26" s="262" t="s">
        <v>1323</v>
      </c>
      <c r="BQ26" s="262" t="s">
        <v>1323</v>
      </c>
      <c r="BR26" s="255" t="s">
        <v>1324</v>
      </c>
      <c r="BS26" s="262" t="s">
        <v>1325</v>
      </c>
      <c r="BT26" s="262" t="s">
        <v>1326</v>
      </c>
      <c r="BU26" s="255" t="s">
        <v>240</v>
      </c>
      <c r="BV26" s="255" t="s">
        <v>240</v>
      </c>
      <c r="BW26" s="262" t="s">
        <v>1383</v>
      </c>
      <c r="BX26" s="262" t="s">
        <v>1458</v>
      </c>
      <c r="BY26" s="262" t="s">
        <v>841</v>
      </c>
      <c r="BZ26" s="262" t="s">
        <v>1458</v>
      </c>
      <c r="CA26" s="255" t="s">
        <v>1458</v>
      </c>
      <c r="CB26" s="262" t="s">
        <v>1329</v>
      </c>
      <c r="CC26" s="262" t="s">
        <v>1330</v>
      </c>
      <c r="CD26" s="262" t="s">
        <v>1331</v>
      </c>
      <c r="CE26" s="262" t="s">
        <v>1331</v>
      </c>
      <c r="CF26" s="262" t="s">
        <v>1332</v>
      </c>
      <c r="CG26" s="262" t="s">
        <v>1333</v>
      </c>
      <c r="CH26" s="255" t="s">
        <v>1333</v>
      </c>
      <c r="CI26" s="262" t="s">
        <v>1334</v>
      </c>
      <c r="CJ26" s="262" t="s">
        <v>1334</v>
      </c>
      <c r="CK26" s="262" t="s">
        <v>1335</v>
      </c>
      <c r="CL26" s="262" t="s">
        <v>1336</v>
      </c>
      <c r="CM26" s="262" t="s">
        <v>1337</v>
      </c>
      <c r="CN26" s="262" t="s">
        <v>1338</v>
      </c>
      <c r="CO26" s="262" t="s">
        <v>1338</v>
      </c>
      <c r="CP26" s="262" t="s">
        <v>1339</v>
      </c>
      <c r="CQ26" s="262" t="s">
        <v>1339</v>
      </c>
      <c r="CR26" s="262" t="s">
        <v>1340</v>
      </c>
      <c r="CS26" s="262" t="s">
        <v>1340</v>
      </c>
      <c r="CT26" s="262" t="s">
        <v>1341</v>
      </c>
      <c r="CU26" s="262" t="s">
        <v>1342</v>
      </c>
      <c r="CV26" s="262" t="s">
        <v>1343</v>
      </c>
      <c r="CW26" s="262" t="s">
        <v>1344</v>
      </c>
      <c r="CX26" s="255" t="s">
        <v>1344</v>
      </c>
      <c r="CY26" s="262" t="s">
        <v>1345</v>
      </c>
      <c r="CZ26" s="262" t="s">
        <v>1409</v>
      </c>
      <c r="DA26" s="262" t="s">
        <v>1345</v>
      </c>
      <c r="DB26" s="262" t="s">
        <v>1347</v>
      </c>
      <c r="DC26" s="262" t="s">
        <v>1348</v>
      </c>
      <c r="DD26" s="262" t="s">
        <v>1349</v>
      </c>
      <c r="DE26" s="255" t="s">
        <v>1350</v>
      </c>
      <c r="DF26" s="262" t="s">
        <v>1351</v>
      </c>
      <c r="DG26" s="262" t="s">
        <v>1351</v>
      </c>
      <c r="DH26" s="262" t="s">
        <v>1352</v>
      </c>
      <c r="DI26" s="262" t="s">
        <v>1353</v>
      </c>
      <c r="DJ26" s="262" t="s">
        <v>1354</v>
      </c>
      <c r="DK26" s="255" t="s">
        <v>1353</v>
      </c>
      <c r="DL26" s="262" t="s">
        <v>1355</v>
      </c>
      <c r="DM26" s="262" t="s">
        <v>1391</v>
      </c>
      <c r="DN26" s="262" t="s">
        <v>1356</v>
      </c>
      <c r="DO26" s="262" t="s">
        <v>1356</v>
      </c>
      <c r="DP26" s="262" t="s">
        <v>1357</v>
      </c>
      <c r="DQ26" s="262" t="s">
        <v>1394</v>
      </c>
      <c r="DR26" s="262" t="s">
        <v>1358</v>
      </c>
      <c r="DS26" s="262" t="s">
        <v>1395</v>
      </c>
      <c r="DT26" s="262" t="s">
        <v>1360</v>
      </c>
      <c r="DU26" s="262" t="s">
        <v>1361</v>
      </c>
      <c r="DV26" s="262" t="s">
        <v>1362</v>
      </c>
      <c r="DW26" s="262" t="s">
        <v>1363</v>
      </c>
      <c r="DX26" s="262" t="s">
        <v>1434</v>
      </c>
      <c r="DY26" s="262" t="s">
        <v>1412</v>
      </c>
      <c r="DZ26" s="262" t="s">
        <v>1366</v>
      </c>
      <c r="EA26" s="262" t="s">
        <v>1367</v>
      </c>
      <c r="EB26" s="262" t="s">
        <v>1368</v>
      </c>
      <c r="EC26" s="262" t="s">
        <v>1369</v>
      </c>
      <c r="ED26" s="262" t="s">
        <v>1396</v>
      </c>
      <c r="EE26" s="262" t="s">
        <v>1371</v>
      </c>
      <c r="EF26" s="262" t="s">
        <v>1372</v>
      </c>
      <c r="EG26" s="262" t="s">
        <v>1373</v>
      </c>
      <c r="EH26" s="262" t="s">
        <v>1374</v>
      </c>
      <c r="EI26" s="262" t="s">
        <v>1375</v>
      </c>
      <c r="EJ26" s="262" t="s">
        <v>880</v>
      </c>
      <c r="EK26" s="255" t="s">
        <v>1377</v>
      </c>
      <c r="EL26" s="262" t="s">
        <v>1378</v>
      </c>
    </row>
    <row r="27" spans="1:142" x14ac:dyDescent="0.2">
      <c r="A27" s="14">
        <v>16</v>
      </c>
      <c r="B27" s="267" t="s">
        <v>42</v>
      </c>
      <c r="C27" s="263">
        <v>408</v>
      </c>
      <c r="D27" s="262" t="s">
        <v>1284</v>
      </c>
      <c r="E27" s="263">
        <v>1102</v>
      </c>
      <c r="F27" s="262" t="s">
        <v>1285</v>
      </c>
      <c r="G27" s="262" t="s">
        <v>1470</v>
      </c>
      <c r="H27" s="263">
        <v>38941</v>
      </c>
      <c r="I27" s="255" t="s">
        <v>1287</v>
      </c>
      <c r="J27" s="262" t="s">
        <v>1401</v>
      </c>
      <c r="K27" s="262" t="s">
        <v>1289</v>
      </c>
      <c r="L27" s="262" t="s">
        <v>1289</v>
      </c>
      <c r="M27" s="262" t="s">
        <v>1289</v>
      </c>
      <c r="N27" s="255" t="s">
        <v>1289</v>
      </c>
      <c r="O27" s="262" t="s">
        <v>1429</v>
      </c>
      <c r="P27" s="262" t="s">
        <v>1291</v>
      </c>
      <c r="Q27" s="255" t="s">
        <v>1290</v>
      </c>
      <c r="R27" s="262" t="s">
        <v>240</v>
      </c>
      <c r="S27" s="262" t="s">
        <v>1290</v>
      </c>
      <c r="T27" s="255" t="s">
        <v>1290</v>
      </c>
      <c r="U27" s="262" t="s">
        <v>1381</v>
      </c>
      <c r="V27" s="262" t="s">
        <v>1293</v>
      </c>
      <c r="W27" s="262" t="s">
        <v>1402</v>
      </c>
      <c r="X27" s="262" t="s">
        <v>1295</v>
      </c>
      <c r="Y27" s="262" t="s">
        <v>1296</v>
      </c>
      <c r="Z27" s="262" t="s">
        <v>1297</v>
      </c>
      <c r="AA27" s="262" t="s">
        <v>1297</v>
      </c>
      <c r="AB27" s="262" t="s">
        <v>1298</v>
      </c>
      <c r="AC27" s="262" t="s">
        <v>1299</v>
      </c>
      <c r="AD27" s="262" t="s">
        <v>1299</v>
      </c>
      <c r="AE27" s="262" t="s">
        <v>1300</v>
      </c>
      <c r="AF27" s="262" t="s">
        <v>820</v>
      </c>
      <c r="AG27" s="262" t="s">
        <v>1468</v>
      </c>
      <c r="AH27" s="262" t="s">
        <v>1468</v>
      </c>
      <c r="AI27" s="262" t="s">
        <v>1303</v>
      </c>
      <c r="AJ27" s="262" t="s">
        <v>1303</v>
      </c>
      <c r="AK27" s="255" t="s">
        <v>1469</v>
      </c>
      <c r="AL27" s="262" t="s">
        <v>821</v>
      </c>
      <c r="AM27" s="262" t="s">
        <v>821</v>
      </c>
      <c r="AN27" s="262" t="s">
        <v>1306</v>
      </c>
      <c r="AO27" s="262" t="s">
        <v>1306</v>
      </c>
      <c r="AP27" s="262" t="s">
        <v>1306</v>
      </c>
      <c r="AQ27" s="262" t="s">
        <v>1306</v>
      </c>
      <c r="AR27" s="262" t="s">
        <v>822</v>
      </c>
      <c r="AS27" s="262" t="s">
        <v>1308</v>
      </c>
      <c r="AT27" s="262" t="s">
        <v>1308</v>
      </c>
      <c r="AU27" s="262" t="s">
        <v>1309</v>
      </c>
      <c r="AV27" s="262" t="s">
        <v>1309</v>
      </c>
      <c r="AW27" s="262" t="s">
        <v>311</v>
      </c>
      <c r="AX27" s="262" t="s">
        <v>311</v>
      </c>
      <c r="AY27" s="262" t="s">
        <v>1311</v>
      </c>
      <c r="AZ27" s="262" t="s">
        <v>1312</v>
      </c>
      <c r="BA27" s="262" t="s">
        <v>1313</v>
      </c>
      <c r="BB27" s="262" t="s">
        <v>1314</v>
      </c>
      <c r="BC27" s="262" t="s">
        <v>1314</v>
      </c>
      <c r="BD27" s="262" t="s">
        <v>1314</v>
      </c>
      <c r="BE27" s="262" t="s">
        <v>1471</v>
      </c>
      <c r="BF27" s="262" t="s">
        <v>1316</v>
      </c>
      <c r="BG27" s="262" t="s">
        <v>1316</v>
      </c>
      <c r="BH27" s="262" t="s">
        <v>1316</v>
      </c>
      <c r="BI27" s="262" t="s">
        <v>1317</v>
      </c>
      <c r="BJ27" s="262" t="s">
        <v>1318</v>
      </c>
      <c r="BK27" s="262" t="s">
        <v>1318</v>
      </c>
      <c r="BL27" s="262" t="s">
        <v>1319</v>
      </c>
      <c r="BM27" s="262" t="s">
        <v>1320</v>
      </c>
      <c r="BN27" s="262" t="s">
        <v>1321</v>
      </c>
      <c r="BO27" s="262" t="s">
        <v>1322</v>
      </c>
      <c r="BP27" s="262" t="s">
        <v>1323</v>
      </c>
      <c r="BQ27" s="262" t="s">
        <v>1323</v>
      </c>
      <c r="BR27" s="255" t="s">
        <v>1324</v>
      </c>
      <c r="BS27" s="262" t="s">
        <v>1325</v>
      </c>
      <c r="BT27" s="262" t="s">
        <v>1326</v>
      </c>
      <c r="BU27" s="255" t="s">
        <v>240</v>
      </c>
      <c r="BV27" s="255" t="s">
        <v>240</v>
      </c>
      <c r="BW27" s="262" t="s">
        <v>1383</v>
      </c>
      <c r="BX27" s="262" t="s">
        <v>841</v>
      </c>
      <c r="BY27" s="262" t="s">
        <v>841</v>
      </c>
      <c r="BZ27" s="262" t="s">
        <v>841</v>
      </c>
      <c r="CA27" s="255" t="s">
        <v>841</v>
      </c>
      <c r="CB27" s="262" t="s">
        <v>1405</v>
      </c>
      <c r="CC27" s="262" t="s">
        <v>1330</v>
      </c>
      <c r="CD27" s="262" t="s">
        <v>1406</v>
      </c>
      <c r="CE27" s="262" t="s">
        <v>1406</v>
      </c>
      <c r="CF27" s="262" t="s">
        <v>1332</v>
      </c>
      <c r="CG27" s="262" t="s">
        <v>1333</v>
      </c>
      <c r="CH27" s="255" t="s">
        <v>1333</v>
      </c>
      <c r="CI27" s="262" t="s">
        <v>1334</v>
      </c>
      <c r="CJ27" s="262" t="s">
        <v>1334</v>
      </c>
      <c r="CK27" s="262" t="s">
        <v>1335</v>
      </c>
      <c r="CL27" s="262" t="s">
        <v>1336</v>
      </c>
      <c r="CM27" s="262" t="s">
        <v>1337</v>
      </c>
      <c r="CN27" s="262" t="s">
        <v>1338</v>
      </c>
      <c r="CO27" s="262" t="s">
        <v>1338</v>
      </c>
      <c r="CP27" s="262" t="s">
        <v>1339</v>
      </c>
      <c r="CQ27" s="262" t="s">
        <v>1339</v>
      </c>
      <c r="CR27" s="262" t="s">
        <v>1340</v>
      </c>
      <c r="CS27" s="262" t="s">
        <v>1340</v>
      </c>
      <c r="CT27" s="262" t="s">
        <v>1432</v>
      </c>
      <c r="CU27" s="262" t="s">
        <v>1342</v>
      </c>
      <c r="CV27" s="262" t="s">
        <v>1343</v>
      </c>
      <c r="CW27" s="262" t="s">
        <v>1344</v>
      </c>
      <c r="CX27" s="255" t="s">
        <v>1344</v>
      </c>
      <c r="CY27" s="262" t="s">
        <v>1345</v>
      </c>
      <c r="CZ27" s="262" t="s">
        <v>1346</v>
      </c>
      <c r="DA27" s="262" t="s">
        <v>1345</v>
      </c>
      <c r="DB27" s="262" t="s">
        <v>1347</v>
      </c>
      <c r="DC27" s="262" t="s">
        <v>1348</v>
      </c>
      <c r="DD27" s="262" t="s">
        <v>1349</v>
      </c>
      <c r="DE27" s="255" t="s">
        <v>1350</v>
      </c>
      <c r="DF27" s="262" t="s">
        <v>1351</v>
      </c>
      <c r="DG27" s="262" t="s">
        <v>1351</v>
      </c>
      <c r="DH27" s="262" t="s">
        <v>1352</v>
      </c>
      <c r="DI27" s="262" t="s">
        <v>1353</v>
      </c>
      <c r="DJ27" s="262" t="s">
        <v>1354</v>
      </c>
      <c r="DK27" s="255" t="s">
        <v>1353</v>
      </c>
      <c r="DL27" s="262" t="s">
        <v>1423</v>
      </c>
      <c r="DM27" s="262" t="s">
        <v>1391</v>
      </c>
      <c r="DN27" s="262" t="s">
        <v>1356</v>
      </c>
      <c r="DO27" s="262" t="s">
        <v>1356</v>
      </c>
      <c r="DP27" s="262" t="s">
        <v>1357</v>
      </c>
      <c r="DQ27" s="262" t="s">
        <v>1394</v>
      </c>
      <c r="DR27" s="262" t="s">
        <v>1425</v>
      </c>
      <c r="DS27" s="262" t="s">
        <v>1359</v>
      </c>
      <c r="DT27" s="262" t="s">
        <v>1360</v>
      </c>
      <c r="DU27" s="262" t="s">
        <v>1361</v>
      </c>
      <c r="DV27" s="262" t="s">
        <v>1362</v>
      </c>
      <c r="DW27" s="262" t="s">
        <v>1363</v>
      </c>
      <c r="DX27" s="262" t="s">
        <v>1364</v>
      </c>
      <c r="DY27" s="262" t="s">
        <v>1412</v>
      </c>
      <c r="DZ27" s="262" t="s">
        <v>1366</v>
      </c>
      <c r="EA27" s="262" t="s">
        <v>1367</v>
      </c>
      <c r="EB27" s="262" t="s">
        <v>1368</v>
      </c>
      <c r="EC27" s="262" t="s">
        <v>1369</v>
      </c>
      <c r="ED27" s="262" t="s">
        <v>1370</v>
      </c>
      <c r="EE27" s="262" t="s">
        <v>1371</v>
      </c>
      <c r="EF27" s="262" t="s">
        <v>1372</v>
      </c>
      <c r="EG27" s="262" t="s">
        <v>1373</v>
      </c>
      <c r="EH27" s="262" t="s">
        <v>1374</v>
      </c>
      <c r="EI27" s="262" t="s">
        <v>1375</v>
      </c>
      <c r="EJ27" s="262" t="s">
        <v>1398</v>
      </c>
      <c r="EK27" s="255" t="s">
        <v>1377</v>
      </c>
      <c r="EL27" s="262" t="s">
        <v>1378</v>
      </c>
    </row>
    <row r="28" spans="1:142" x14ac:dyDescent="0.2">
      <c r="A28" s="14">
        <v>17</v>
      </c>
      <c r="B28" s="267" t="s">
        <v>44</v>
      </c>
      <c r="C28" s="263">
        <v>408</v>
      </c>
      <c r="D28" s="262" t="s">
        <v>1284</v>
      </c>
      <c r="E28" s="263">
        <v>1102</v>
      </c>
      <c r="F28" s="262" t="s">
        <v>1285</v>
      </c>
      <c r="G28" s="262" t="s">
        <v>1472</v>
      </c>
      <c r="H28" s="263">
        <v>38942</v>
      </c>
      <c r="I28" s="255" t="s">
        <v>1287</v>
      </c>
      <c r="J28" s="262" t="s">
        <v>1288</v>
      </c>
      <c r="K28" s="262" t="s">
        <v>1473</v>
      </c>
      <c r="L28" s="262" t="s">
        <v>1289</v>
      </c>
      <c r="M28" s="262" t="s">
        <v>758</v>
      </c>
      <c r="N28" s="255" t="s">
        <v>758</v>
      </c>
      <c r="O28" s="262" t="s">
        <v>1290</v>
      </c>
      <c r="P28" s="262" t="s">
        <v>1290</v>
      </c>
      <c r="Q28" s="255" t="s">
        <v>1290</v>
      </c>
      <c r="R28" s="262" t="s">
        <v>1291</v>
      </c>
      <c r="S28" s="262" t="s">
        <v>1290</v>
      </c>
      <c r="T28" s="255" t="s">
        <v>1290</v>
      </c>
      <c r="U28" s="262" t="s">
        <v>1381</v>
      </c>
      <c r="V28" s="262" t="s">
        <v>1293</v>
      </c>
      <c r="W28" s="262" t="s">
        <v>1402</v>
      </c>
      <c r="X28" s="262" t="s">
        <v>1295</v>
      </c>
      <c r="Y28" s="262" t="s">
        <v>1296</v>
      </c>
      <c r="Z28" s="262" t="s">
        <v>1297</v>
      </c>
      <c r="AA28" s="262" t="s">
        <v>1297</v>
      </c>
      <c r="AB28" s="262" t="s">
        <v>1298</v>
      </c>
      <c r="AC28" s="262" t="s">
        <v>1299</v>
      </c>
      <c r="AD28" s="262" t="s">
        <v>1299</v>
      </c>
      <c r="AE28" s="262" t="s">
        <v>1300</v>
      </c>
      <c r="AF28" s="262" t="s">
        <v>820</v>
      </c>
      <c r="AG28" s="262" t="s">
        <v>1415</v>
      </c>
      <c r="AH28" s="262" t="s">
        <v>1415</v>
      </c>
      <c r="AI28" s="262" t="s">
        <v>1416</v>
      </c>
      <c r="AJ28" s="262" t="s">
        <v>1416</v>
      </c>
      <c r="AK28" s="255" t="s">
        <v>1304</v>
      </c>
      <c r="AL28" s="262" t="s">
        <v>821</v>
      </c>
      <c r="AM28" s="262" t="s">
        <v>821</v>
      </c>
      <c r="AN28" s="262" t="s">
        <v>1306</v>
      </c>
      <c r="AO28" s="262" t="s">
        <v>1306</v>
      </c>
      <c r="AP28" s="262" t="s">
        <v>1306</v>
      </c>
      <c r="AQ28" s="262" t="s">
        <v>1306</v>
      </c>
      <c r="AR28" s="262" t="s">
        <v>1307</v>
      </c>
      <c r="AS28" s="262" t="s">
        <v>1308</v>
      </c>
      <c r="AT28" s="262" t="s">
        <v>1308</v>
      </c>
      <c r="AU28" s="262" t="s">
        <v>1309</v>
      </c>
      <c r="AV28" s="262" t="s">
        <v>1309</v>
      </c>
      <c r="AW28" s="262" t="s">
        <v>311</v>
      </c>
      <c r="AX28" s="262" t="s">
        <v>311</v>
      </c>
      <c r="AY28" s="262" t="s">
        <v>1311</v>
      </c>
      <c r="AZ28" s="262" t="s">
        <v>1312</v>
      </c>
      <c r="BA28" s="262" t="s">
        <v>1313</v>
      </c>
      <c r="BB28" s="262" t="s">
        <v>1314</v>
      </c>
      <c r="BC28" s="262" t="s">
        <v>1314</v>
      </c>
      <c r="BD28" s="262" t="s">
        <v>1314</v>
      </c>
      <c r="BE28" s="262" t="s">
        <v>1315</v>
      </c>
      <c r="BF28" s="262" t="s">
        <v>1316</v>
      </c>
      <c r="BG28" s="262" t="s">
        <v>1316</v>
      </c>
      <c r="BH28" s="262" t="s">
        <v>1316</v>
      </c>
      <c r="BI28" s="262" t="s">
        <v>1317</v>
      </c>
      <c r="BJ28" s="262" t="s">
        <v>1318</v>
      </c>
      <c r="BK28" s="262" t="s">
        <v>1318</v>
      </c>
      <c r="BL28" s="262" t="s">
        <v>1319</v>
      </c>
      <c r="BM28" s="262" t="s">
        <v>1320</v>
      </c>
      <c r="BN28" s="262" t="s">
        <v>1474</v>
      </c>
      <c r="BO28" s="262" t="s">
        <v>1322</v>
      </c>
      <c r="BP28" s="262" t="s">
        <v>1323</v>
      </c>
      <c r="BQ28" s="262" t="s">
        <v>1323</v>
      </c>
      <c r="BR28" s="255" t="s">
        <v>1324</v>
      </c>
      <c r="BS28" s="262" t="s">
        <v>1326</v>
      </c>
      <c r="BT28" s="262" t="s">
        <v>1326</v>
      </c>
      <c r="BU28" s="255" t="s">
        <v>240</v>
      </c>
      <c r="BV28" s="255" t="s">
        <v>240</v>
      </c>
      <c r="BW28" s="262" t="s">
        <v>1383</v>
      </c>
      <c r="BX28" s="262" t="s">
        <v>1384</v>
      </c>
      <c r="BY28" s="262" t="s">
        <v>841</v>
      </c>
      <c r="BZ28" s="262" t="s">
        <v>1384</v>
      </c>
      <c r="CA28" s="255" t="s">
        <v>1384</v>
      </c>
      <c r="CB28" s="262" t="s">
        <v>1329</v>
      </c>
      <c r="CC28" s="262" t="s">
        <v>1330</v>
      </c>
      <c r="CD28" s="262" t="s">
        <v>845</v>
      </c>
      <c r="CE28" s="262" t="s">
        <v>845</v>
      </c>
      <c r="CF28" s="262" t="s">
        <v>1332</v>
      </c>
      <c r="CG28" s="262" t="s">
        <v>1333</v>
      </c>
      <c r="CH28" s="255" t="s">
        <v>1333</v>
      </c>
      <c r="CI28" s="262" t="s">
        <v>1437</v>
      </c>
      <c r="CJ28" s="262" t="s">
        <v>1437</v>
      </c>
      <c r="CK28" s="262" t="s">
        <v>1385</v>
      </c>
      <c r="CL28" s="262" t="s">
        <v>1386</v>
      </c>
      <c r="CM28" s="262" t="s">
        <v>1337</v>
      </c>
      <c r="CN28" s="262" t="s">
        <v>1338</v>
      </c>
      <c r="CO28" s="262" t="s">
        <v>1338</v>
      </c>
      <c r="CP28" s="262" t="s">
        <v>1339</v>
      </c>
      <c r="CQ28" s="262" t="s">
        <v>1339</v>
      </c>
      <c r="CR28" s="262" t="s">
        <v>1340</v>
      </c>
      <c r="CS28" s="262" t="s">
        <v>1340</v>
      </c>
      <c r="CT28" s="262" t="s">
        <v>1341</v>
      </c>
      <c r="CU28" s="262" t="s">
        <v>1342</v>
      </c>
      <c r="CV28" s="262" t="s">
        <v>1419</v>
      </c>
      <c r="CW28" s="262" t="s">
        <v>1418</v>
      </c>
      <c r="CX28" s="255" t="s">
        <v>1419</v>
      </c>
      <c r="CY28" s="262" t="s">
        <v>1345</v>
      </c>
      <c r="CZ28" s="262" t="s">
        <v>1346</v>
      </c>
      <c r="DA28" s="262" t="s">
        <v>1345</v>
      </c>
      <c r="DB28" s="262" t="s">
        <v>1347</v>
      </c>
      <c r="DC28" s="262" t="s">
        <v>1348</v>
      </c>
      <c r="DD28" s="262" t="s">
        <v>1349</v>
      </c>
      <c r="DE28" s="255" t="s">
        <v>1350</v>
      </c>
      <c r="DF28" s="262" t="s">
        <v>1351</v>
      </c>
      <c r="DG28" s="262" t="s">
        <v>1351</v>
      </c>
      <c r="DH28" s="262" t="s">
        <v>1352</v>
      </c>
      <c r="DI28" s="262" t="s">
        <v>1353</v>
      </c>
      <c r="DJ28" s="262" t="s">
        <v>1354</v>
      </c>
      <c r="DK28" s="255" t="s">
        <v>1353</v>
      </c>
      <c r="DL28" s="262" t="s">
        <v>1423</v>
      </c>
      <c r="DM28" s="255" t="s">
        <v>240</v>
      </c>
      <c r="DN28" s="262" t="s">
        <v>1356</v>
      </c>
      <c r="DO28" s="262" t="s">
        <v>1356</v>
      </c>
      <c r="DP28" s="262" t="s">
        <v>1357</v>
      </c>
      <c r="DQ28" s="262" t="s">
        <v>1394</v>
      </c>
      <c r="DR28" s="262" t="s">
        <v>1475</v>
      </c>
      <c r="DS28" s="262" t="s">
        <v>1476</v>
      </c>
      <c r="DT28" s="262" t="s">
        <v>1360</v>
      </c>
      <c r="DU28" s="262" t="s">
        <v>1361</v>
      </c>
      <c r="DV28" s="262" t="s">
        <v>1427</v>
      </c>
      <c r="DW28" s="262" t="s">
        <v>1363</v>
      </c>
      <c r="DX28" s="262" t="s">
        <v>1452</v>
      </c>
      <c r="DY28" s="262" t="s">
        <v>1365</v>
      </c>
      <c r="DZ28" s="262" t="s">
        <v>1366</v>
      </c>
      <c r="EA28" s="262" t="s">
        <v>1367</v>
      </c>
      <c r="EB28" s="262" t="s">
        <v>1368</v>
      </c>
      <c r="EC28" s="262" t="s">
        <v>1369</v>
      </c>
      <c r="ED28" s="262" t="s">
        <v>1396</v>
      </c>
      <c r="EE28" s="262" t="s">
        <v>1371</v>
      </c>
      <c r="EF28" s="262" t="s">
        <v>1397</v>
      </c>
      <c r="EG28" s="262" t="s">
        <v>1373</v>
      </c>
      <c r="EH28" s="262" t="s">
        <v>1374</v>
      </c>
      <c r="EI28" s="262" t="s">
        <v>1375</v>
      </c>
      <c r="EJ28" s="262" t="s">
        <v>880</v>
      </c>
      <c r="EK28" s="255" t="s">
        <v>1377</v>
      </c>
      <c r="EL28" s="262" t="s">
        <v>1378</v>
      </c>
    </row>
    <row r="29" spans="1:142" x14ac:dyDescent="0.2">
      <c r="A29" s="14">
        <v>18</v>
      </c>
      <c r="B29" s="267" t="s">
        <v>46</v>
      </c>
      <c r="C29" s="263">
        <v>408</v>
      </c>
      <c r="D29" s="262" t="s">
        <v>1284</v>
      </c>
      <c r="E29" s="263">
        <v>1102</v>
      </c>
      <c r="F29" s="262" t="s">
        <v>1285</v>
      </c>
      <c r="G29" s="262" t="s">
        <v>1477</v>
      </c>
      <c r="H29" s="263">
        <v>44431</v>
      </c>
      <c r="I29" s="255" t="s">
        <v>1287</v>
      </c>
      <c r="J29" s="262" t="s">
        <v>1288</v>
      </c>
      <c r="K29" s="262" t="s">
        <v>1289</v>
      </c>
      <c r="L29" s="262" t="s">
        <v>1289</v>
      </c>
      <c r="M29" s="262" t="s">
        <v>1289</v>
      </c>
      <c r="N29" s="255" t="s">
        <v>1289</v>
      </c>
      <c r="O29" s="262" t="s">
        <v>1290</v>
      </c>
      <c r="P29" s="262" t="s">
        <v>1291</v>
      </c>
      <c r="Q29" s="255" t="s">
        <v>1290</v>
      </c>
      <c r="R29" s="262" t="s">
        <v>1291</v>
      </c>
      <c r="S29" s="262" t="s">
        <v>1290</v>
      </c>
      <c r="T29" s="255" t="s">
        <v>1290</v>
      </c>
      <c r="U29" s="262" t="s">
        <v>1381</v>
      </c>
      <c r="V29" s="262" t="s">
        <v>1293</v>
      </c>
      <c r="W29" s="262" t="s">
        <v>1402</v>
      </c>
      <c r="X29" s="262" t="s">
        <v>1295</v>
      </c>
      <c r="Y29" s="262" t="s">
        <v>1296</v>
      </c>
      <c r="Z29" s="262" t="s">
        <v>1297</v>
      </c>
      <c r="AA29" s="262" t="s">
        <v>1297</v>
      </c>
      <c r="AB29" s="262" t="s">
        <v>1298</v>
      </c>
      <c r="AC29" s="262" t="s">
        <v>1299</v>
      </c>
      <c r="AD29" s="262" t="s">
        <v>1299</v>
      </c>
      <c r="AE29" s="262" t="s">
        <v>1300</v>
      </c>
      <c r="AF29" s="262" t="s">
        <v>1301</v>
      </c>
      <c r="AG29" s="262" t="s">
        <v>1302</v>
      </c>
      <c r="AH29" s="262" t="s">
        <v>1302</v>
      </c>
      <c r="AI29" s="262" t="s">
        <v>1303</v>
      </c>
      <c r="AJ29" s="262" t="s">
        <v>1303</v>
      </c>
      <c r="AK29" s="255" t="s">
        <v>1304</v>
      </c>
      <c r="AL29" s="262" t="s">
        <v>1305</v>
      </c>
      <c r="AM29" s="262" t="s">
        <v>1305</v>
      </c>
      <c r="AN29" s="262" t="s">
        <v>1306</v>
      </c>
      <c r="AO29" s="262" t="s">
        <v>1306</v>
      </c>
      <c r="AP29" s="262" t="s">
        <v>1306</v>
      </c>
      <c r="AQ29" s="262" t="s">
        <v>1306</v>
      </c>
      <c r="AR29" s="262" t="s">
        <v>822</v>
      </c>
      <c r="AS29" s="262" t="s">
        <v>1308</v>
      </c>
      <c r="AT29" s="262" t="s">
        <v>1308</v>
      </c>
      <c r="AU29" s="262" t="s">
        <v>1309</v>
      </c>
      <c r="AV29" s="262" t="s">
        <v>1309</v>
      </c>
      <c r="AW29" s="262" t="s">
        <v>1382</v>
      </c>
      <c r="AX29" s="262" t="s">
        <v>1382</v>
      </c>
      <c r="AY29" s="262" t="s">
        <v>1311</v>
      </c>
      <c r="AZ29" s="262" t="s">
        <v>487</v>
      </c>
      <c r="BA29" s="262" t="s">
        <v>1313</v>
      </c>
      <c r="BB29" s="262" t="s">
        <v>1314</v>
      </c>
      <c r="BC29" s="262" t="s">
        <v>1314</v>
      </c>
      <c r="BD29" s="262" t="s">
        <v>1314</v>
      </c>
      <c r="BE29" s="262" t="s">
        <v>1315</v>
      </c>
      <c r="BF29" s="262" t="s">
        <v>1316</v>
      </c>
      <c r="BG29" s="262" t="s">
        <v>1316</v>
      </c>
      <c r="BH29" s="262" t="s">
        <v>1316</v>
      </c>
      <c r="BI29" s="262" t="s">
        <v>1317</v>
      </c>
      <c r="BJ29" s="262" t="s">
        <v>1318</v>
      </c>
      <c r="BK29" s="262" t="s">
        <v>1318</v>
      </c>
      <c r="BL29" s="262" t="s">
        <v>1319</v>
      </c>
      <c r="BM29" s="262" t="s">
        <v>1320</v>
      </c>
      <c r="BN29" s="262" t="s">
        <v>1321</v>
      </c>
      <c r="BO29" s="262" t="s">
        <v>1322</v>
      </c>
      <c r="BP29" s="262" t="s">
        <v>1323</v>
      </c>
      <c r="BQ29" s="262" t="s">
        <v>1323</v>
      </c>
      <c r="BR29" s="255" t="s">
        <v>1324</v>
      </c>
      <c r="BS29" s="262" t="s">
        <v>1325</v>
      </c>
      <c r="BT29" s="262" t="s">
        <v>1326</v>
      </c>
      <c r="BU29" s="262" t="s">
        <v>1326</v>
      </c>
      <c r="BV29" s="255" t="s">
        <v>240</v>
      </c>
      <c r="BW29" s="262" t="s">
        <v>1383</v>
      </c>
      <c r="BX29" s="262" t="s">
        <v>1384</v>
      </c>
      <c r="BY29" s="262" t="s">
        <v>1384</v>
      </c>
      <c r="BZ29" s="262" t="s">
        <v>1384</v>
      </c>
      <c r="CA29" s="255" t="s">
        <v>1384</v>
      </c>
      <c r="CB29" s="262" t="s">
        <v>1405</v>
      </c>
      <c r="CC29" s="262" t="s">
        <v>1330</v>
      </c>
      <c r="CD29" s="262" t="s">
        <v>1331</v>
      </c>
      <c r="CE29" s="262" t="s">
        <v>1331</v>
      </c>
      <c r="CF29" s="262" t="s">
        <v>1332</v>
      </c>
      <c r="CG29" s="262" t="s">
        <v>1333</v>
      </c>
      <c r="CH29" s="255" t="s">
        <v>1333</v>
      </c>
      <c r="CI29" s="262" t="s">
        <v>1334</v>
      </c>
      <c r="CJ29" s="262" t="s">
        <v>1334</v>
      </c>
      <c r="CK29" s="262" t="s">
        <v>1335</v>
      </c>
      <c r="CL29" s="262" t="s">
        <v>1386</v>
      </c>
      <c r="CM29" s="262" t="s">
        <v>1337</v>
      </c>
      <c r="CN29" s="262" t="s">
        <v>1338</v>
      </c>
      <c r="CO29" s="262" t="s">
        <v>1338</v>
      </c>
      <c r="CP29" s="262" t="s">
        <v>1339</v>
      </c>
      <c r="CQ29" s="262" t="s">
        <v>1339</v>
      </c>
      <c r="CR29" s="262" t="s">
        <v>1340</v>
      </c>
      <c r="CS29" s="262" t="s">
        <v>1340</v>
      </c>
      <c r="CT29" s="262" t="s">
        <v>1341</v>
      </c>
      <c r="CU29" s="262" t="s">
        <v>1342</v>
      </c>
      <c r="CV29" s="262" t="s">
        <v>1438</v>
      </c>
      <c r="CW29" s="262" t="s">
        <v>1439</v>
      </c>
      <c r="CX29" s="255" t="s">
        <v>1440</v>
      </c>
      <c r="CY29" s="262" t="s">
        <v>1345</v>
      </c>
      <c r="CZ29" s="262" t="s">
        <v>1346</v>
      </c>
      <c r="DA29" s="262" t="s">
        <v>1345</v>
      </c>
      <c r="DB29" s="262" t="s">
        <v>1347</v>
      </c>
      <c r="DC29" s="262" t="s">
        <v>1348</v>
      </c>
      <c r="DD29" s="262" t="s">
        <v>1349</v>
      </c>
      <c r="DE29" s="255" t="s">
        <v>1350</v>
      </c>
      <c r="DF29" s="262" t="s">
        <v>1351</v>
      </c>
      <c r="DG29" s="262" t="s">
        <v>1351</v>
      </c>
      <c r="DH29" s="262" t="s">
        <v>1352</v>
      </c>
      <c r="DI29" s="262" t="s">
        <v>1422</v>
      </c>
      <c r="DJ29" s="262" t="s">
        <v>1354</v>
      </c>
      <c r="DK29" s="255" t="s">
        <v>1422</v>
      </c>
      <c r="DL29" s="262" t="s">
        <v>1355</v>
      </c>
      <c r="DM29" s="255" t="s">
        <v>240</v>
      </c>
      <c r="DN29" s="262" t="s">
        <v>1356</v>
      </c>
      <c r="DO29" s="262" t="s">
        <v>1356</v>
      </c>
      <c r="DP29" s="262" t="s">
        <v>1357</v>
      </c>
      <c r="DQ29" s="262" t="s">
        <v>1394</v>
      </c>
      <c r="DR29" s="262" t="s">
        <v>1358</v>
      </c>
      <c r="DS29" s="262" t="s">
        <v>1395</v>
      </c>
      <c r="DT29" s="262" t="s">
        <v>1360</v>
      </c>
      <c r="DU29" s="262" t="s">
        <v>1361</v>
      </c>
      <c r="DV29" s="262" t="s">
        <v>1427</v>
      </c>
      <c r="DW29" s="262" t="s">
        <v>1363</v>
      </c>
      <c r="DX29" s="262" t="s">
        <v>1364</v>
      </c>
      <c r="DY29" s="262" t="s">
        <v>1412</v>
      </c>
      <c r="DZ29" s="262" t="s">
        <v>1366</v>
      </c>
      <c r="EA29" s="262" t="s">
        <v>1367</v>
      </c>
      <c r="EB29" s="262" t="s">
        <v>1368</v>
      </c>
      <c r="EC29" s="262" t="s">
        <v>1443</v>
      </c>
      <c r="ED29" s="262" t="s">
        <v>1396</v>
      </c>
      <c r="EE29" s="262" t="s">
        <v>1371</v>
      </c>
      <c r="EF29" s="262" t="s">
        <v>1397</v>
      </c>
      <c r="EG29" s="262" t="s">
        <v>1373</v>
      </c>
      <c r="EH29" s="262" t="s">
        <v>1374</v>
      </c>
      <c r="EI29" s="262" t="s">
        <v>1375</v>
      </c>
      <c r="EJ29" s="262" t="s">
        <v>880</v>
      </c>
      <c r="EK29" s="255" t="s">
        <v>1377</v>
      </c>
      <c r="EL29" s="262" t="s">
        <v>1378</v>
      </c>
    </row>
    <row r="30" spans="1:142" x14ac:dyDescent="0.2">
      <c r="A30" s="14">
        <v>19</v>
      </c>
      <c r="B30" s="267" t="s">
        <v>49</v>
      </c>
      <c r="C30" s="263">
        <v>408</v>
      </c>
      <c r="D30" s="262" t="s">
        <v>1284</v>
      </c>
      <c r="E30" s="263">
        <v>1102</v>
      </c>
      <c r="F30" s="262" t="s">
        <v>1285</v>
      </c>
      <c r="G30" s="262" t="s">
        <v>1478</v>
      </c>
      <c r="H30" s="263">
        <v>44802</v>
      </c>
      <c r="I30" s="255" t="s">
        <v>1287</v>
      </c>
      <c r="J30" s="262" t="s">
        <v>1401</v>
      </c>
      <c r="K30" s="262" t="s">
        <v>1289</v>
      </c>
      <c r="L30" s="262" t="s">
        <v>1289</v>
      </c>
      <c r="M30" s="262" t="s">
        <v>1289</v>
      </c>
      <c r="N30" s="255" t="s">
        <v>1289</v>
      </c>
      <c r="O30" s="262" t="s">
        <v>1290</v>
      </c>
      <c r="P30" s="262" t="s">
        <v>1291</v>
      </c>
      <c r="Q30" s="255" t="s">
        <v>1290</v>
      </c>
      <c r="R30" s="262" t="s">
        <v>1291</v>
      </c>
      <c r="S30" s="262" t="s">
        <v>1290</v>
      </c>
      <c r="T30" s="255" t="s">
        <v>1290</v>
      </c>
      <c r="U30" s="262" t="s">
        <v>1381</v>
      </c>
      <c r="V30" s="262" t="s">
        <v>1293</v>
      </c>
      <c r="W30" s="262" t="s">
        <v>1402</v>
      </c>
      <c r="X30" s="262" t="s">
        <v>1295</v>
      </c>
      <c r="Y30" s="262" t="s">
        <v>1296</v>
      </c>
      <c r="Z30" s="262" t="s">
        <v>1297</v>
      </c>
      <c r="AA30" s="262" t="s">
        <v>1297</v>
      </c>
      <c r="AB30" s="262" t="s">
        <v>1298</v>
      </c>
      <c r="AC30" s="262" t="s">
        <v>1299</v>
      </c>
      <c r="AD30" s="262" t="s">
        <v>1299</v>
      </c>
      <c r="AE30" s="262" t="s">
        <v>1300</v>
      </c>
      <c r="AF30" s="262" t="s">
        <v>1301</v>
      </c>
      <c r="AG30" s="262" t="s">
        <v>1302</v>
      </c>
      <c r="AH30" s="262" t="s">
        <v>1302</v>
      </c>
      <c r="AI30" s="262" t="s">
        <v>1303</v>
      </c>
      <c r="AJ30" s="262" t="s">
        <v>1303</v>
      </c>
      <c r="AK30" s="255" t="s">
        <v>1304</v>
      </c>
      <c r="AL30" s="262" t="s">
        <v>1305</v>
      </c>
      <c r="AM30" s="262" t="s">
        <v>1305</v>
      </c>
      <c r="AN30" s="262" t="s">
        <v>1306</v>
      </c>
      <c r="AO30" s="262" t="s">
        <v>1306</v>
      </c>
      <c r="AP30" s="262" t="s">
        <v>1306</v>
      </c>
      <c r="AQ30" s="262" t="s">
        <v>1306</v>
      </c>
      <c r="AR30" s="262" t="s">
        <v>822</v>
      </c>
      <c r="AS30" s="262" t="s">
        <v>1308</v>
      </c>
      <c r="AT30" s="262" t="s">
        <v>1308</v>
      </c>
      <c r="AU30" s="262" t="s">
        <v>1309</v>
      </c>
      <c r="AV30" s="262" t="s">
        <v>1309</v>
      </c>
      <c r="AW30" s="262" t="s">
        <v>1382</v>
      </c>
      <c r="AX30" s="262" t="s">
        <v>1382</v>
      </c>
      <c r="AY30" s="262" t="s">
        <v>1311</v>
      </c>
      <c r="AZ30" s="262" t="s">
        <v>1312</v>
      </c>
      <c r="BA30" s="262" t="s">
        <v>1313</v>
      </c>
      <c r="BB30" s="262" t="s">
        <v>1314</v>
      </c>
      <c r="BC30" s="262" t="s">
        <v>1314</v>
      </c>
      <c r="BD30" s="262" t="s">
        <v>1314</v>
      </c>
      <c r="BE30" s="262" t="s">
        <v>1471</v>
      </c>
      <c r="BF30" s="262" t="s">
        <v>1316</v>
      </c>
      <c r="BG30" s="262" t="s">
        <v>1316</v>
      </c>
      <c r="BH30" s="262" t="s">
        <v>1316</v>
      </c>
      <c r="BI30" s="262" t="s">
        <v>1317</v>
      </c>
      <c r="BJ30" s="262" t="s">
        <v>1318</v>
      </c>
      <c r="BK30" s="262" t="s">
        <v>1318</v>
      </c>
      <c r="BL30" s="262" t="s">
        <v>1319</v>
      </c>
      <c r="BM30" s="262" t="s">
        <v>1320</v>
      </c>
      <c r="BN30" s="262" t="s">
        <v>1321</v>
      </c>
      <c r="BO30" s="262" t="s">
        <v>1322</v>
      </c>
      <c r="BP30" s="262" t="s">
        <v>1323</v>
      </c>
      <c r="BQ30" s="262" t="s">
        <v>1323</v>
      </c>
      <c r="BR30" s="255" t="s">
        <v>1324</v>
      </c>
      <c r="BS30" s="262" t="s">
        <v>1325</v>
      </c>
      <c r="BT30" s="262" t="s">
        <v>1326</v>
      </c>
      <c r="BU30" s="255" t="s">
        <v>240</v>
      </c>
      <c r="BV30" s="255" t="s">
        <v>240</v>
      </c>
      <c r="BW30" s="262" t="s">
        <v>1383</v>
      </c>
      <c r="BX30" s="262" t="s">
        <v>1384</v>
      </c>
      <c r="BY30" s="262" t="s">
        <v>1384</v>
      </c>
      <c r="BZ30" s="262" t="s">
        <v>1384</v>
      </c>
      <c r="CA30" s="255" t="s">
        <v>1384</v>
      </c>
      <c r="CB30" s="262" t="s">
        <v>1405</v>
      </c>
      <c r="CC30" s="262" t="s">
        <v>1330</v>
      </c>
      <c r="CD30" s="262" t="s">
        <v>1331</v>
      </c>
      <c r="CE30" s="262" t="s">
        <v>1331</v>
      </c>
      <c r="CF30" s="262" t="s">
        <v>1332</v>
      </c>
      <c r="CG30" s="262" t="s">
        <v>1333</v>
      </c>
      <c r="CH30" s="255" t="s">
        <v>1333</v>
      </c>
      <c r="CI30" s="262" t="s">
        <v>1334</v>
      </c>
      <c r="CJ30" s="262" t="s">
        <v>1334</v>
      </c>
      <c r="CK30" s="262" t="s">
        <v>1335</v>
      </c>
      <c r="CL30" s="262" t="s">
        <v>1386</v>
      </c>
      <c r="CM30" s="262" t="s">
        <v>1337</v>
      </c>
      <c r="CN30" s="262" t="s">
        <v>1338</v>
      </c>
      <c r="CO30" s="262" t="s">
        <v>1338</v>
      </c>
      <c r="CP30" s="262" t="s">
        <v>1339</v>
      </c>
      <c r="CQ30" s="262" t="s">
        <v>1339</v>
      </c>
      <c r="CR30" s="262" t="s">
        <v>1340</v>
      </c>
      <c r="CS30" s="262" t="s">
        <v>1340</v>
      </c>
      <c r="CT30" s="262" t="s">
        <v>1341</v>
      </c>
      <c r="CU30" s="262" t="s">
        <v>1342</v>
      </c>
      <c r="CV30" s="262" t="s">
        <v>1438</v>
      </c>
      <c r="CW30" s="262" t="s">
        <v>1439</v>
      </c>
      <c r="CX30" s="255" t="s">
        <v>1440</v>
      </c>
      <c r="CY30" s="262" t="s">
        <v>1345</v>
      </c>
      <c r="CZ30" s="262" t="s">
        <v>1346</v>
      </c>
      <c r="DA30" s="262" t="s">
        <v>1345</v>
      </c>
      <c r="DB30" s="262" t="s">
        <v>1347</v>
      </c>
      <c r="DC30" s="262" t="s">
        <v>1348</v>
      </c>
      <c r="DD30" s="262" t="s">
        <v>1349</v>
      </c>
      <c r="DE30" s="255" t="s">
        <v>1350</v>
      </c>
      <c r="DF30" s="262" t="s">
        <v>1351</v>
      </c>
      <c r="DG30" s="262" t="s">
        <v>1351</v>
      </c>
      <c r="DH30" s="262" t="s">
        <v>1352</v>
      </c>
      <c r="DI30" s="262" t="s">
        <v>1353</v>
      </c>
      <c r="DJ30" s="262" t="s">
        <v>1354</v>
      </c>
      <c r="DK30" s="255" t="s">
        <v>1353</v>
      </c>
      <c r="DL30" s="262" t="s">
        <v>1355</v>
      </c>
      <c r="DM30" s="262" t="s">
        <v>1391</v>
      </c>
      <c r="DN30" s="262" t="s">
        <v>1356</v>
      </c>
      <c r="DO30" s="262" t="s">
        <v>1356</v>
      </c>
      <c r="DP30" s="262" t="s">
        <v>1357</v>
      </c>
      <c r="DQ30" s="262" t="s">
        <v>1394</v>
      </c>
      <c r="DR30" s="262" t="s">
        <v>1358</v>
      </c>
      <c r="DS30" s="262" t="s">
        <v>1395</v>
      </c>
      <c r="DT30" s="262" t="s">
        <v>1360</v>
      </c>
      <c r="DU30" s="262" t="s">
        <v>1361</v>
      </c>
      <c r="DV30" s="262" t="s">
        <v>1362</v>
      </c>
      <c r="DW30" s="262" t="s">
        <v>1433</v>
      </c>
      <c r="DX30" s="262" t="s">
        <v>1364</v>
      </c>
      <c r="DY30" s="262" t="s">
        <v>1461</v>
      </c>
      <c r="DZ30" s="262" t="s">
        <v>1366</v>
      </c>
      <c r="EA30" s="262" t="s">
        <v>1367</v>
      </c>
      <c r="EB30" s="262" t="s">
        <v>1368</v>
      </c>
      <c r="EC30" s="262" t="s">
        <v>1369</v>
      </c>
      <c r="ED30" s="262" t="s">
        <v>1396</v>
      </c>
      <c r="EE30" s="262" t="s">
        <v>1371</v>
      </c>
      <c r="EF30" s="262" t="s">
        <v>1372</v>
      </c>
      <c r="EG30" s="262" t="s">
        <v>1373</v>
      </c>
      <c r="EH30" s="262" t="s">
        <v>1374</v>
      </c>
      <c r="EI30" s="262" t="s">
        <v>1375</v>
      </c>
      <c r="EJ30" s="262" t="s">
        <v>880</v>
      </c>
      <c r="EK30" s="255" t="s">
        <v>1435</v>
      </c>
      <c r="EL30" s="262" t="s">
        <v>1378</v>
      </c>
    </row>
    <row r="31" spans="1:142" x14ac:dyDescent="0.2">
      <c r="A31" s="14">
        <v>20</v>
      </c>
      <c r="B31" s="267" t="s">
        <v>51</v>
      </c>
      <c r="C31" s="263">
        <v>408</v>
      </c>
      <c r="D31" s="262" t="s">
        <v>1284</v>
      </c>
      <c r="E31" s="263">
        <v>1102</v>
      </c>
      <c r="F31" s="262" t="s">
        <v>1285</v>
      </c>
      <c r="G31" s="262" t="s">
        <v>1479</v>
      </c>
      <c r="H31" s="263">
        <v>44803</v>
      </c>
      <c r="I31" s="255" t="s">
        <v>1287</v>
      </c>
      <c r="J31" s="262" t="s">
        <v>1401</v>
      </c>
      <c r="K31" s="262" t="s">
        <v>1473</v>
      </c>
      <c r="L31" s="262" t="s">
        <v>1289</v>
      </c>
      <c r="M31" s="262" t="s">
        <v>1480</v>
      </c>
      <c r="N31" s="255" t="s">
        <v>758</v>
      </c>
      <c r="O31" s="262" t="s">
        <v>1290</v>
      </c>
      <c r="P31" s="262" t="s">
        <v>1290</v>
      </c>
      <c r="Q31" s="255" t="s">
        <v>1290</v>
      </c>
      <c r="R31" s="262" t="s">
        <v>1291</v>
      </c>
      <c r="S31" s="262" t="s">
        <v>1290</v>
      </c>
      <c r="T31" s="255" t="s">
        <v>1290</v>
      </c>
      <c r="U31" s="262" t="s">
        <v>1381</v>
      </c>
      <c r="V31" s="262" t="s">
        <v>1293</v>
      </c>
      <c r="W31" s="262" t="s">
        <v>1402</v>
      </c>
      <c r="X31" s="262" t="s">
        <v>1295</v>
      </c>
      <c r="Y31" s="262" t="s">
        <v>1296</v>
      </c>
      <c r="Z31" s="262" t="s">
        <v>1297</v>
      </c>
      <c r="AA31" s="262" t="s">
        <v>1297</v>
      </c>
      <c r="AB31" s="262" t="s">
        <v>1298</v>
      </c>
      <c r="AC31" s="262" t="s">
        <v>1299</v>
      </c>
      <c r="AD31" s="262" t="s">
        <v>1299</v>
      </c>
      <c r="AE31" s="262" t="s">
        <v>1481</v>
      </c>
      <c r="AF31" s="262" t="s">
        <v>820</v>
      </c>
      <c r="AG31" s="262" t="s">
        <v>1468</v>
      </c>
      <c r="AH31" s="262" t="s">
        <v>1468</v>
      </c>
      <c r="AI31" s="262" t="s">
        <v>1303</v>
      </c>
      <c r="AJ31" s="262" t="s">
        <v>1303</v>
      </c>
      <c r="AK31" s="255" t="s">
        <v>1469</v>
      </c>
      <c r="AL31" s="262" t="s">
        <v>1464</v>
      </c>
      <c r="AM31" s="262" t="s">
        <v>1464</v>
      </c>
      <c r="AN31" s="262" t="s">
        <v>1306</v>
      </c>
      <c r="AO31" s="262" t="s">
        <v>1306</v>
      </c>
      <c r="AP31" s="262" t="s">
        <v>1306</v>
      </c>
      <c r="AQ31" s="262" t="s">
        <v>1306</v>
      </c>
      <c r="AR31" s="262" t="s">
        <v>822</v>
      </c>
      <c r="AS31" s="262" t="s">
        <v>1308</v>
      </c>
      <c r="AT31" s="262" t="s">
        <v>1308</v>
      </c>
      <c r="AU31" s="262" t="s">
        <v>1309</v>
      </c>
      <c r="AV31" s="262" t="s">
        <v>1309</v>
      </c>
      <c r="AW31" s="262" t="s">
        <v>1310</v>
      </c>
      <c r="AX31" s="262" t="s">
        <v>1310</v>
      </c>
      <c r="AY31" s="262" t="s">
        <v>1311</v>
      </c>
      <c r="AZ31" s="262" t="s">
        <v>1312</v>
      </c>
      <c r="BA31" s="262" t="s">
        <v>1313</v>
      </c>
      <c r="BB31" s="262" t="s">
        <v>1314</v>
      </c>
      <c r="BC31" s="262" t="s">
        <v>1314</v>
      </c>
      <c r="BD31" s="262" t="s">
        <v>1314</v>
      </c>
      <c r="BE31" s="262" t="s">
        <v>1315</v>
      </c>
      <c r="BF31" s="262" t="s">
        <v>1316</v>
      </c>
      <c r="BG31" s="262" t="s">
        <v>1316</v>
      </c>
      <c r="BH31" s="262" t="s">
        <v>1316</v>
      </c>
      <c r="BI31" s="262" t="s">
        <v>1317</v>
      </c>
      <c r="BJ31" s="262" t="s">
        <v>1318</v>
      </c>
      <c r="BK31" s="262" t="s">
        <v>1318</v>
      </c>
      <c r="BL31" s="262" t="s">
        <v>1319</v>
      </c>
      <c r="BM31" s="262" t="s">
        <v>1320</v>
      </c>
      <c r="BN31" s="262" t="s">
        <v>1474</v>
      </c>
      <c r="BO31" s="262" t="s">
        <v>1322</v>
      </c>
      <c r="BP31" s="262" t="s">
        <v>1323</v>
      </c>
      <c r="BQ31" s="262" t="s">
        <v>1323</v>
      </c>
      <c r="BR31" s="255" t="s">
        <v>1324</v>
      </c>
      <c r="BS31" s="262" t="s">
        <v>1326</v>
      </c>
      <c r="BT31" s="262" t="s">
        <v>1326</v>
      </c>
      <c r="BU31" s="255" t="s">
        <v>240</v>
      </c>
      <c r="BV31" s="255" t="s">
        <v>240</v>
      </c>
      <c r="BW31" s="262" t="s">
        <v>1383</v>
      </c>
      <c r="BX31" s="262" t="s">
        <v>1384</v>
      </c>
      <c r="BY31" s="262" t="s">
        <v>841</v>
      </c>
      <c r="BZ31" s="262" t="s">
        <v>841</v>
      </c>
      <c r="CA31" s="255" t="s">
        <v>1384</v>
      </c>
      <c r="CB31" s="262" t="s">
        <v>1329</v>
      </c>
      <c r="CC31" s="262" t="s">
        <v>1330</v>
      </c>
      <c r="CD31" s="262" t="s">
        <v>1331</v>
      </c>
      <c r="CE31" s="262" t="s">
        <v>1406</v>
      </c>
      <c r="CF31" s="262" t="s">
        <v>1332</v>
      </c>
      <c r="CG31" s="262" t="s">
        <v>1333</v>
      </c>
      <c r="CH31" s="255" t="s">
        <v>1333</v>
      </c>
      <c r="CI31" s="262" t="s">
        <v>1334</v>
      </c>
      <c r="CJ31" s="262" t="s">
        <v>1334</v>
      </c>
      <c r="CK31" s="262" t="s">
        <v>1482</v>
      </c>
      <c r="CL31" s="262" t="s">
        <v>1445</v>
      </c>
      <c r="CM31" s="262" t="s">
        <v>1387</v>
      </c>
      <c r="CN31" s="262" t="s">
        <v>1338</v>
      </c>
      <c r="CO31" s="262" t="s">
        <v>1338</v>
      </c>
      <c r="CP31" s="262" t="s">
        <v>1339</v>
      </c>
      <c r="CQ31" s="262" t="s">
        <v>1339</v>
      </c>
      <c r="CR31" s="262" t="s">
        <v>1340</v>
      </c>
      <c r="CS31" s="262" t="s">
        <v>1340</v>
      </c>
      <c r="CT31" s="262" t="s">
        <v>1341</v>
      </c>
      <c r="CU31" s="262" t="s">
        <v>1342</v>
      </c>
      <c r="CV31" s="262" t="s">
        <v>1343</v>
      </c>
      <c r="CW31" s="262" t="s">
        <v>1344</v>
      </c>
      <c r="CX31" s="255" t="s">
        <v>1344</v>
      </c>
      <c r="CY31" s="262" t="s">
        <v>1345</v>
      </c>
      <c r="CZ31" s="262" t="s">
        <v>1346</v>
      </c>
      <c r="DA31" s="262" t="s">
        <v>1345</v>
      </c>
      <c r="DB31" s="262" t="s">
        <v>1347</v>
      </c>
      <c r="DC31" s="262" t="s">
        <v>1348</v>
      </c>
      <c r="DD31" s="262" t="s">
        <v>1349</v>
      </c>
      <c r="DE31" s="255" t="s">
        <v>1350</v>
      </c>
      <c r="DF31" s="262" t="s">
        <v>1351</v>
      </c>
      <c r="DG31" s="262" t="s">
        <v>1351</v>
      </c>
      <c r="DH31" s="262" t="s">
        <v>1352</v>
      </c>
      <c r="DI31" s="262" t="s">
        <v>1353</v>
      </c>
      <c r="DJ31" s="262" t="s">
        <v>1354</v>
      </c>
      <c r="DK31" s="255" t="s">
        <v>1353</v>
      </c>
      <c r="DL31" s="262" t="s">
        <v>1355</v>
      </c>
      <c r="DM31" s="262" t="s">
        <v>1391</v>
      </c>
      <c r="DN31" s="262" t="s">
        <v>1424</v>
      </c>
      <c r="DO31" s="262" t="s">
        <v>1424</v>
      </c>
      <c r="DP31" s="262" t="s">
        <v>1357</v>
      </c>
      <c r="DQ31" s="262" t="s">
        <v>1394</v>
      </c>
      <c r="DR31" s="262" t="s">
        <v>1358</v>
      </c>
      <c r="DS31" s="262" t="s">
        <v>1395</v>
      </c>
      <c r="DT31" s="262" t="s">
        <v>1360</v>
      </c>
      <c r="DU31" s="262" t="s">
        <v>1411</v>
      </c>
      <c r="DV31" s="262" t="s">
        <v>1362</v>
      </c>
      <c r="DW31" s="262" t="s">
        <v>1433</v>
      </c>
      <c r="DX31" s="262" t="s">
        <v>1452</v>
      </c>
      <c r="DY31" s="262" t="s">
        <v>1365</v>
      </c>
      <c r="DZ31" s="262" t="s">
        <v>1366</v>
      </c>
      <c r="EA31" s="262" t="s">
        <v>1367</v>
      </c>
      <c r="EB31" s="262" t="s">
        <v>1368</v>
      </c>
      <c r="EC31" s="262" t="s">
        <v>1369</v>
      </c>
      <c r="ED31" s="262" t="s">
        <v>1370</v>
      </c>
      <c r="EE31" s="262" t="s">
        <v>1371</v>
      </c>
      <c r="EF31" s="262" t="s">
        <v>1462</v>
      </c>
      <c r="EG31" s="262" t="s">
        <v>1373</v>
      </c>
      <c r="EH31" s="262" t="s">
        <v>1374</v>
      </c>
      <c r="EI31" s="262" t="s">
        <v>1375</v>
      </c>
      <c r="EJ31" s="262" t="s">
        <v>880</v>
      </c>
      <c r="EK31" s="255" t="s">
        <v>1377</v>
      </c>
      <c r="EL31" s="262" t="s">
        <v>1378</v>
      </c>
    </row>
    <row r="32" spans="1:142" x14ac:dyDescent="0.2">
      <c r="A32" s="14">
        <v>21</v>
      </c>
      <c r="B32" s="267" t="s">
        <v>53</v>
      </c>
      <c r="C32" s="263">
        <v>408</v>
      </c>
      <c r="D32" s="262" t="s">
        <v>1284</v>
      </c>
      <c r="E32" s="263">
        <v>1102</v>
      </c>
      <c r="F32" s="262" t="s">
        <v>1285</v>
      </c>
      <c r="G32" s="262" t="s">
        <v>1483</v>
      </c>
      <c r="H32" s="263">
        <v>44804</v>
      </c>
      <c r="I32" s="255" t="s">
        <v>1287</v>
      </c>
      <c r="J32" s="262" t="s">
        <v>1401</v>
      </c>
      <c r="K32" s="262" t="s">
        <v>1289</v>
      </c>
      <c r="L32" s="262" t="s">
        <v>1289</v>
      </c>
      <c r="M32" s="262" t="s">
        <v>1289</v>
      </c>
      <c r="N32" s="255" t="s">
        <v>1289</v>
      </c>
      <c r="O32" s="262" t="s">
        <v>1290</v>
      </c>
      <c r="P32" s="262" t="s">
        <v>1291</v>
      </c>
      <c r="Q32" s="255" t="s">
        <v>1290</v>
      </c>
      <c r="R32" s="262" t="s">
        <v>1290</v>
      </c>
      <c r="S32" s="262" t="s">
        <v>1290</v>
      </c>
      <c r="T32" s="255" t="s">
        <v>1290</v>
      </c>
      <c r="U32" s="262" t="s">
        <v>1381</v>
      </c>
      <c r="V32" s="262" t="s">
        <v>1293</v>
      </c>
      <c r="W32" s="262" t="s">
        <v>1402</v>
      </c>
      <c r="X32" s="262" t="s">
        <v>1295</v>
      </c>
      <c r="Y32" s="262" t="s">
        <v>1296</v>
      </c>
      <c r="Z32" s="262" t="s">
        <v>1297</v>
      </c>
      <c r="AA32" s="262" t="s">
        <v>1297</v>
      </c>
      <c r="AB32" s="262" t="s">
        <v>818</v>
      </c>
      <c r="AC32" s="262" t="s">
        <v>1299</v>
      </c>
      <c r="AD32" s="262" t="s">
        <v>1299</v>
      </c>
      <c r="AE32" s="262" t="s">
        <v>1300</v>
      </c>
      <c r="AF32" s="262" t="s">
        <v>1484</v>
      </c>
      <c r="AG32" s="262" t="s">
        <v>1468</v>
      </c>
      <c r="AH32" s="262" t="s">
        <v>1302</v>
      </c>
      <c r="AI32" s="262" t="s">
        <v>1303</v>
      </c>
      <c r="AJ32" s="262" t="s">
        <v>1485</v>
      </c>
      <c r="AK32" s="255" t="s">
        <v>1304</v>
      </c>
      <c r="AL32" s="262" t="s">
        <v>821</v>
      </c>
      <c r="AM32" s="262" t="s">
        <v>821</v>
      </c>
      <c r="AN32" s="262" t="s">
        <v>1306</v>
      </c>
      <c r="AO32" s="262" t="s">
        <v>1306</v>
      </c>
      <c r="AP32" s="262" t="s">
        <v>1306</v>
      </c>
      <c r="AQ32" s="262" t="s">
        <v>1306</v>
      </c>
      <c r="AR32" s="262" t="s">
        <v>822</v>
      </c>
      <c r="AS32" s="262" t="s">
        <v>1308</v>
      </c>
      <c r="AT32" s="262" t="s">
        <v>1308</v>
      </c>
      <c r="AU32" s="262" t="s">
        <v>1309</v>
      </c>
      <c r="AV32" s="262" t="s">
        <v>1309</v>
      </c>
      <c r="AW32" s="262" t="s">
        <v>1382</v>
      </c>
      <c r="AX32" s="262" t="s">
        <v>1382</v>
      </c>
      <c r="AY32" s="262" t="s">
        <v>825</v>
      </c>
      <c r="AZ32" s="262" t="s">
        <v>1312</v>
      </c>
      <c r="BA32" s="262" t="s">
        <v>1313</v>
      </c>
      <c r="BB32" s="262" t="s">
        <v>1314</v>
      </c>
      <c r="BC32" s="262" t="s">
        <v>1314</v>
      </c>
      <c r="BD32" s="262" t="s">
        <v>1314</v>
      </c>
      <c r="BE32" s="262" t="s">
        <v>1315</v>
      </c>
      <c r="BF32" s="262" t="s">
        <v>1316</v>
      </c>
      <c r="BG32" s="262" t="s">
        <v>1316</v>
      </c>
      <c r="BH32" s="262" t="s">
        <v>1316</v>
      </c>
      <c r="BI32" s="262" t="s">
        <v>1317</v>
      </c>
      <c r="BJ32" s="262" t="s">
        <v>1318</v>
      </c>
      <c r="BK32" s="262" t="s">
        <v>1318</v>
      </c>
      <c r="BL32" s="262" t="s">
        <v>1319</v>
      </c>
      <c r="BM32" s="262" t="s">
        <v>1320</v>
      </c>
      <c r="BN32" s="262" t="s">
        <v>1321</v>
      </c>
      <c r="BO32" s="262" t="s">
        <v>1322</v>
      </c>
      <c r="BP32" s="262" t="s">
        <v>1323</v>
      </c>
      <c r="BQ32" s="262" t="s">
        <v>1323</v>
      </c>
      <c r="BR32" s="255" t="s">
        <v>1324</v>
      </c>
      <c r="BS32" s="262" t="s">
        <v>1325</v>
      </c>
      <c r="BT32" s="262" t="s">
        <v>1326</v>
      </c>
      <c r="BU32" s="255" t="s">
        <v>240</v>
      </c>
      <c r="BV32" s="255" t="s">
        <v>240</v>
      </c>
      <c r="BW32" s="262" t="s">
        <v>1383</v>
      </c>
      <c r="BX32" s="262" t="s">
        <v>1384</v>
      </c>
      <c r="BY32" s="262" t="s">
        <v>841</v>
      </c>
      <c r="BZ32" s="262" t="s">
        <v>841</v>
      </c>
      <c r="CA32" s="255" t="s">
        <v>1384</v>
      </c>
      <c r="CB32" s="262" t="s">
        <v>1405</v>
      </c>
      <c r="CC32" s="262" t="s">
        <v>1330</v>
      </c>
      <c r="CD32" s="262" t="s">
        <v>845</v>
      </c>
      <c r="CE32" s="262" t="s">
        <v>845</v>
      </c>
      <c r="CF32" s="262" t="s">
        <v>1332</v>
      </c>
      <c r="CG32" s="262" t="s">
        <v>1333</v>
      </c>
      <c r="CH32" s="255" t="s">
        <v>1333</v>
      </c>
      <c r="CI32" s="262" t="s">
        <v>1437</v>
      </c>
      <c r="CJ32" s="262" t="s">
        <v>1437</v>
      </c>
      <c r="CK32" s="262" t="s">
        <v>1385</v>
      </c>
      <c r="CL32" s="262" t="s">
        <v>1386</v>
      </c>
      <c r="CM32" s="262" t="s">
        <v>1337</v>
      </c>
      <c r="CN32" s="262" t="s">
        <v>1338</v>
      </c>
      <c r="CO32" s="262" t="s">
        <v>1338</v>
      </c>
      <c r="CP32" s="262" t="s">
        <v>1339</v>
      </c>
      <c r="CQ32" s="262" t="s">
        <v>1339</v>
      </c>
      <c r="CR32" s="262" t="s">
        <v>1340</v>
      </c>
      <c r="CS32" s="262" t="s">
        <v>1340</v>
      </c>
      <c r="CT32" s="262" t="s">
        <v>1432</v>
      </c>
      <c r="CU32" s="262" t="s">
        <v>1342</v>
      </c>
      <c r="CV32" s="262" t="s">
        <v>1343</v>
      </c>
      <c r="CW32" s="262" t="s">
        <v>1418</v>
      </c>
      <c r="CX32" s="255" t="s">
        <v>1419</v>
      </c>
      <c r="CY32" s="262" t="s">
        <v>1345</v>
      </c>
      <c r="CZ32" s="262" t="s">
        <v>1346</v>
      </c>
      <c r="DA32" s="262" t="s">
        <v>1345</v>
      </c>
      <c r="DB32" s="262" t="s">
        <v>1347</v>
      </c>
      <c r="DC32" s="262" t="s">
        <v>1420</v>
      </c>
      <c r="DD32" s="262" t="s">
        <v>1349</v>
      </c>
      <c r="DE32" s="255" t="s">
        <v>1421</v>
      </c>
      <c r="DF32" s="262" t="s">
        <v>1351</v>
      </c>
      <c r="DG32" s="262" t="s">
        <v>1351</v>
      </c>
      <c r="DH32" s="262" t="s">
        <v>1352</v>
      </c>
      <c r="DI32" s="262" t="s">
        <v>1422</v>
      </c>
      <c r="DJ32" s="262" t="s">
        <v>1354</v>
      </c>
      <c r="DK32" s="255" t="s">
        <v>1422</v>
      </c>
      <c r="DL32" s="262" t="s">
        <v>1355</v>
      </c>
      <c r="DM32" s="262" t="s">
        <v>1391</v>
      </c>
      <c r="DN32" s="262" t="s">
        <v>1424</v>
      </c>
      <c r="DO32" s="262" t="s">
        <v>1424</v>
      </c>
      <c r="DP32" s="262" t="s">
        <v>1357</v>
      </c>
      <c r="DQ32" s="262" t="s">
        <v>1394</v>
      </c>
      <c r="DR32" s="262" t="s">
        <v>1425</v>
      </c>
      <c r="DS32" s="262" t="s">
        <v>1359</v>
      </c>
      <c r="DT32" s="262" t="s">
        <v>1360</v>
      </c>
      <c r="DU32" s="262" t="s">
        <v>1486</v>
      </c>
      <c r="DV32" s="262" t="s">
        <v>1427</v>
      </c>
      <c r="DW32" s="262" t="s">
        <v>1363</v>
      </c>
      <c r="DX32" s="262" t="s">
        <v>1364</v>
      </c>
      <c r="DY32" s="262" t="s">
        <v>1365</v>
      </c>
      <c r="DZ32" s="262" t="s">
        <v>1366</v>
      </c>
      <c r="EA32" s="262" t="s">
        <v>1367</v>
      </c>
      <c r="EB32" s="262" t="s">
        <v>1368</v>
      </c>
      <c r="EC32" s="262" t="s">
        <v>1369</v>
      </c>
      <c r="ED32" s="262" t="s">
        <v>1370</v>
      </c>
      <c r="EE32" s="262" t="s">
        <v>1371</v>
      </c>
      <c r="EF32" s="262" t="s">
        <v>1397</v>
      </c>
      <c r="EG32" s="262" t="s">
        <v>1373</v>
      </c>
      <c r="EH32" s="262" t="s">
        <v>1374</v>
      </c>
      <c r="EI32" s="262" t="s">
        <v>1375</v>
      </c>
      <c r="EJ32" s="262" t="s">
        <v>880</v>
      </c>
      <c r="EK32" s="255" t="s">
        <v>1377</v>
      </c>
      <c r="EL32" s="262" t="s">
        <v>1378</v>
      </c>
    </row>
    <row r="33" spans="1:142" x14ac:dyDescent="0.2">
      <c r="A33" s="14">
        <v>22</v>
      </c>
      <c r="B33" s="267" t="s">
        <v>55</v>
      </c>
      <c r="C33" s="263">
        <v>408</v>
      </c>
      <c r="D33" s="262" t="s">
        <v>1284</v>
      </c>
      <c r="E33" s="263">
        <v>1102</v>
      </c>
      <c r="F33" s="262" t="s">
        <v>1285</v>
      </c>
      <c r="G33" s="262" t="s">
        <v>1487</v>
      </c>
      <c r="H33" s="263">
        <v>44805</v>
      </c>
      <c r="I33" s="255" t="s">
        <v>1287</v>
      </c>
      <c r="J33" s="262" t="s">
        <v>1401</v>
      </c>
      <c r="K33" s="262" t="s">
        <v>1289</v>
      </c>
      <c r="L33" s="262" t="s">
        <v>1289</v>
      </c>
      <c r="M33" s="262" t="s">
        <v>1289</v>
      </c>
      <c r="N33" s="255" t="s">
        <v>1289</v>
      </c>
      <c r="O33" s="262" t="s">
        <v>1290</v>
      </c>
      <c r="P33" s="262" t="s">
        <v>1291</v>
      </c>
      <c r="Q33" s="255" t="s">
        <v>1290</v>
      </c>
      <c r="R33" s="262" t="s">
        <v>1290</v>
      </c>
      <c r="S33" s="262" t="s">
        <v>1290</v>
      </c>
      <c r="T33" s="255" t="s">
        <v>1290</v>
      </c>
      <c r="U33" s="262" t="s">
        <v>1381</v>
      </c>
      <c r="V33" s="262" t="s">
        <v>1293</v>
      </c>
      <c r="W33" s="262" t="s">
        <v>1402</v>
      </c>
      <c r="X33" s="262" t="s">
        <v>1295</v>
      </c>
      <c r="Y33" s="262" t="s">
        <v>1296</v>
      </c>
      <c r="Z33" s="262" t="s">
        <v>1297</v>
      </c>
      <c r="AA33" s="262" t="s">
        <v>1297</v>
      </c>
      <c r="AB33" s="262" t="s">
        <v>1298</v>
      </c>
      <c r="AC33" s="262" t="s">
        <v>1299</v>
      </c>
      <c r="AD33" s="262" t="s">
        <v>1299</v>
      </c>
      <c r="AE33" s="262" t="s">
        <v>1300</v>
      </c>
      <c r="AF33" s="262" t="s">
        <v>1301</v>
      </c>
      <c r="AG33" s="262" t="s">
        <v>1302</v>
      </c>
      <c r="AH33" s="262" t="s">
        <v>1302</v>
      </c>
      <c r="AI33" s="262" t="s">
        <v>1303</v>
      </c>
      <c r="AJ33" s="262" t="s">
        <v>1303</v>
      </c>
      <c r="AK33" s="255" t="s">
        <v>1304</v>
      </c>
      <c r="AL33" s="262" t="s">
        <v>1305</v>
      </c>
      <c r="AM33" s="262" t="s">
        <v>1305</v>
      </c>
      <c r="AN33" s="262" t="s">
        <v>1306</v>
      </c>
      <c r="AO33" s="262" t="s">
        <v>1306</v>
      </c>
      <c r="AP33" s="262" t="s">
        <v>1306</v>
      </c>
      <c r="AQ33" s="262" t="s">
        <v>1306</v>
      </c>
      <c r="AR33" s="262" t="s">
        <v>1307</v>
      </c>
      <c r="AS33" s="262" t="s">
        <v>1308</v>
      </c>
      <c r="AT33" s="262" t="s">
        <v>1308</v>
      </c>
      <c r="AU33" s="262" t="s">
        <v>1309</v>
      </c>
      <c r="AV33" s="262" t="s">
        <v>1309</v>
      </c>
      <c r="AW33" s="262" t="s">
        <v>311</v>
      </c>
      <c r="AX33" s="262" t="s">
        <v>311</v>
      </c>
      <c r="AY33" s="262" t="s">
        <v>1311</v>
      </c>
      <c r="AZ33" s="262" t="s">
        <v>1312</v>
      </c>
      <c r="BA33" s="262" t="s">
        <v>1313</v>
      </c>
      <c r="BB33" s="262" t="s">
        <v>1314</v>
      </c>
      <c r="BC33" s="262" t="s">
        <v>1314</v>
      </c>
      <c r="BD33" s="262" t="s">
        <v>1314</v>
      </c>
      <c r="BE33" s="262" t="s">
        <v>1315</v>
      </c>
      <c r="BF33" s="262" t="s">
        <v>1316</v>
      </c>
      <c r="BG33" s="262" t="s">
        <v>1316</v>
      </c>
      <c r="BH33" s="262" t="s">
        <v>1316</v>
      </c>
      <c r="BI33" s="262" t="s">
        <v>1317</v>
      </c>
      <c r="BJ33" s="262" t="s">
        <v>1318</v>
      </c>
      <c r="BK33" s="262" t="s">
        <v>1318</v>
      </c>
      <c r="BL33" s="262" t="s">
        <v>1319</v>
      </c>
      <c r="BM33" s="262" t="s">
        <v>1320</v>
      </c>
      <c r="BN33" s="262" t="s">
        <v>1321</v>
      </c>
      <c r="BO33" s="262" t="s">
        <v>1322</v>
      </c>
      <c r="BP33" s="262" t="s">
        <v>1323</v>
      </c>
      <c r="BQ33" s="262" t="s">
        <v>1323</v>
      </c>
      <c r="BR33" s="255" t="s">
        <v>837</v>
      </c>
      <c r="BS33" s="262" t="s">
        <v>1325</v>
      </c>
      <c r="BT33" s="262" t="s">
        <v>1326</v>
      </c>
      <c r="BU33" s="255" t="s">
        <v>240</v>
      </c>
      <c r="BV33" s="255" t="s">
        <v>240</v>
      </c>
      <c r="BW33" s="262" t="s">
        <v>1383</v>
      </c>
      <c r="BX33" s="262" t="s">
        <v>1384</v>
      </c>
      <c r="BY33" s="262" t="s">
        <v>841</v>
      </c>
      <c r="BZ33" s="262" t="s">
        <v>1384</v>
      </c>
      <c r="CA33" s="255" t="s">
        <v>1384</v>
      </c>
      <c r="CB33" s="262" t="s">
        <v>1405</v>
      </c>
      <c r="CC33" s="262" t="s">
        <v>1330</v>
      </c>
      <c r="CD33" s="262" t="s">
        <v>1331</v>
      </c>
      <c r="CE33" s="262" t="s">
        <v>1331</v>
      </c>
      <c r="CF33" s="262" t="s">
        <v>1332</v>
      </c>
      <c r="CG33" s="262" t="s">
        <v>1333</v>
      </c>
      <c r="CH33" s="255" t="s">
        <v>1333</v>
      </c>
      <c r="CI33" s="262" t="s">
        <v>1334</v>
      </c>
      <c r="CJ33" s="262" t="s">
        <v>1334</v>
      </c>
      <c r="CK33" s="262" t="s">
        <v>1335</v>
      </c>
      <c r="CL33" s="262" t="s">
        <v>1386</v>
      </c>
      <c r="CM33" s="262" t="s">
        <v>1387</v>
      </c>
      <c r="CN33" s="262" t="s">
        <v>1338</v>
      </c>
      <c r="CO33" s="262" t="s">
        <v>1338</v>
      </c>
      <c r="CP33" s="262" t="s">
        <v>1339</v>
      </c>
      <c r="CQ33" s="262" t="s">
        <v>1339</v>
      </c>
      <c r="CR33" s="262" t="s">
        <v>1340</v>
      </c>
      <c r="CS33" s="262" t="s">
        <v>1340</v>
      </c>
      <c r="CT33" s="262" t="s">
        <v>1432</v>
      </c>
      <c r="CU33" s="262" t="s">
        <v>1342</v>
      </c>
      <c r="CV33" s="262" t="s">
        <v>1343</v>
      </c>
      <c r="CW33" s="262" t="s">
        <v>1344</v>
      </c>
      <c r="CX33" s="255" t="s">
        <v>1344</v>
      </c>
      <c r="CY33" s="262" t="s">
        <v>1345</v>
      </c>
      <c r="CZ33" s="262" t="s">
        <v>1409</v>
      </c>
      <c r="DA33" s="262" t="s">
        <v>1345</v>
      </c>
      <c r="DB33" s="262" t="s">
        <v>1347</v>
      </c>
      <c r="DC33" s="262" t="s">
        <v>1348</v>
      </c>
      <c r="DD33" s="262" t="s">
        <v>1349</v>
      </c>
      <c r="DE33" s="255" t="s">
        <v>1350</v>
      </c>
      <c r="DF33" s="262" t="s">
        <v>1389</v>
      </c>
      <c r="DG33" s="262" t="s">
        <v>1389</v>
      </c>
      <c r="DH33" s="262" t="s">
        <v>1390</v>
      </c>
      <c r="DI33" s="262" t="s">
        <v>1353</v>
      </c>
      <c r="DJ33" s="262" t="s">
        <v>1354</v>
      </c>
      <c r="DK33" s="255" t="s">
        <v>1353</v>
      </c>
      <c r="DL33" s="262" t="s">
        <v>1423</v>
      </c>
      <c r="DM33" s="262" t="s">
        <v>1391</v>
      </c>
      <c r="DN33" s="262" t="s">
        <v>1356</v>
      </c>
      <c r="DO33" s="262" t="s">
        <v>1356</v>
      </c>
      <c r="DP33" s="262" t="s">
        <v>1357</v>
      </c>
      <c r="DQ33" s="262" t="s">
        <v>1394</v>
      </c>
      <c r="DR33" s="262" t="s">
        <v>1358</v>
      </c>
      <c r="DS33" s="262" t="s">
        <v>1395</v>
      </c>
      <c r="DT33" s="262" t="s">
        <v>1360</v>
      </c>
      <c r="DU33" s="262" t="s">
        <v>1361</v>
      </c>
      <c r="DV33" s="262" t="s">
        <v>1460</v>
      </c>
      <c r="DW33" s="262" t="s">
        <v>1363</v>
      </c>
      <c r="DX33" s="262" t="s">
        <v>1434</v>
      </c>
      <c r="DY33" s="262" t="s">
        <v>1365</v>
      </c>
      <c r="DZ33" s="262" t="s">
        <v>1366</v>
      </c>
      <c r="EA33" s="262" t="s">
        <v>1367</v>
      </c>
      <c r="EB33" s="262" t="s">
        <v>1368</v>
      </c>
      <c r="EC33" s="262" t="s">
        <v>1369</v>
      </c>
      <c r="ED33" s="262" t="s">
        <v>1488</v>
      </c>
      <c r="EE33" s="262" t="s">
        <v>1371</v>
      </c>
      <c r="EF33" s="262" t="s">
        <v>1397</v>
      </c>
      <c r="EG33" s="262" t="s">
        <v>1373</v>
      </c>
      <c r="EH33" s="262" t="s">
        <v>1374</v>
      </c>
      <c r="EI33" s="262" t="s">
        <v>1375</v>
      </c>
      <c r="EJ33" s="262" t="s">
        <v>880</v>
      </c>
      <c r="EK33" s="255" t="s">
        <v>1377</v>
      </c>
      <c r="EL33" s="262" t="s">
        <v>1378</v>
      </c>
    </row>
    <row r="34" spans="1:142" x14ac:dyDescent="0.2">
      <c r="A34" s="14">
        <v>23</v>
      </c>
      <c r="B34" s="267" t="s">
        <v>57</v>
      </c>
      <c r="C34" s="263">
        <v>408</v>
      </c>
      <c r="D34" s="262" t="s">
        <v>1284</v>
      </c>
      <c r="E34" s="263">
        <v>1102</v>
      </c>
      <c r="F34" s="262" t="s">
        <v>1285</v>
      </c>
      <c r="G34" s="262" t="s">
        <v>1489</v>
      </c>
      <c r="H34" s="263">
        <v>44806</v>
      </c>
      <c r="I34" s="255" t="s">
        <v>1287</v>
      </c>
      <c r="J34" s="262" t="s">
        <v>1401</v>
      </c>
      <c r="K34" s="262" t="s">
        <v>1473</v>
      </c>
      <c r="L34" s="262" t="s">
        <v>1289</v>
      </c>
      <c r="M34" s="262" t="s">
        <v>758</v>
      </c>
      <c r="N34" s="255" t="s">
        <v>758</v>
      </c>
      <c r="O34" s="262" t="s">
        <v>1429</v>
      </c>
      <c r="P34" s="262" t="s">
        <v>1291</v>
      </c>
      <c r="Q34" s="255" t="s">
        <v>1290</v>
      </c>
      <c r="R34" s="262" t="s">
        <v>1291</v>
      </c>
      <c r="S34" s="262" t="s">
        <v>1291</v>
      </c>
      <c r="T34" s="255" t="s">
        <v>1291</v>
      </c>
      <c r="U34" s="262" t="s">
        <v>1381</v>
      </c>
      <c r="V34" s="262" t="s">
        <v>1293</v>
      </c>
      <c r="W34" s="262" t="s">
        <v>1490</v>
      </c>
      <c r="X34" s="262" t="s">
        <v>1295</v>
      </c>
      <c r="Y34" s="262" t="s">
        <v>1296</v>
      </c>
      <c r="Z34" s="262" t="s">
        <v>1297</v>
      </c>
      <c r="AA34" s="262" t="s">
        <v>1297</v>
      </c>
      <c r="AB34" s="262" t="s">
        <v>1298</v>
      </c>
      <c r="AC34" s="262" t="s">
        <v>1299</v>
      </c>
      <c r="AD34" s="262" t="s">
        <v>1299</v>
      </c>
      <c r="AE34" s="262" t="s">
        <v>819</v>
      </c>
      <c r="AF34" s="262" t="s">
        <v>1301</v>
      </c>
      <c r="AG34" s="262" t="s">
        <v>1302</v>
      </c>
      <c r="AH34" s="262" t="s">
        <v>1302</v>
      </c>
      <c r="AI34" s="262" t="s">
        <v>1303</v>
      </c>
      <c r="AJ34" s="262" t="s">
        <v>1303</v>
      </c>
      <c r="AK34" s="255" t="s">
        <v>1304</v>
      </c>
      <c r="AL34" s="262" t="s">
        <v>821</v>
      </c>
      <c r="AM34" s="262" t="s">
        <v>821</v>
      </c>
      <c r="AN34" s="262" t="s">
        <v>1306</v>
      </c>
      <c r="AO34" s="262" t="s">
        <v>1306</v>
      </c>
      <c r="AP34" s="262" t="s">
        <v>1306</v>
      </c>
      <c r="AQ34" s="262" t="s">
        <v>1306</v>
      </c>
      <c r="AR34" s="262" t="s">
        <v>822</v>
      </c>
      <c r="AS34" s="262" t="s">
        <v>1308</v>
      </c>
      <c r="AT34" s="262" t="s">
        <v>1308</v>
      </c>
      <c r="AU34" s="262" t="s">
        <v>1309</v>
      </c>
      <c r="AV34" s="262" t="s">
        <v>1309</v>
      </c>
      <c r="AW34" s="262" t="s">
        <v>1310</v>
      </c>
      <c r="AX34" s="262" t="s">
        <v>1310</v>
      </c>
      <c r="AY34" s="262" t="s">
        <v>1311</v>
      </c>
      <c r="AZ34" s="262" t="s">
        <v>1312</v>
      </c>
      <c r="BA34" s="262" t="s">
        <v>1313</v>
      </c>
      <c r="BB34" s="262" t="s">
        <v>1314</v>
      </c>
      <c r="BC34" s="262" t="s">
        <v>1314</v>
      </c>
      <c r="BD34" s="262" t="s">
        <v>1314</v>
      </c>
      <c r="BE34" s="262" t="s">
        <v>1315</v>
      </c>
      <c r="BF34" s="262" t="s">
        <v>1316</v>
      </c>
      <c r="BG34" s="262" t="s">
        <v>1316</v>
      </c>
      <c r="BH34" s="262" t="s">
        <v>1316</v>
      </c>
      <c r="BI34" s="262" t="s">
        <v>1317</v>
      </c>
      <c r="BJ34" s="262" t="s">
        <v>1318</v>
      </c>
      <c r="BK34" s="262" t="s">
        <v>1318</v>
      </c>
      <c r="BL34" s="262" t="s">
        <v>1319</v>
      </c>
      <c r="BM34" s="262" t="s">
        <v>1320</v>
      </c>
      <c r="BN34" s="262" t="s">
        <v>1474</v>
      </c>
      <c r="BO34" s="262" t="s">
        <v>1322</v>
      </c>
      <c r="BP34" s="262" t="s">
        <v>1323</v>
      </c>
      <c r="BQ34" s="262" t="s">
        <v>1323</v>
      </c>
      <c r="BR34" s="255" t="s">
        <v>1324</v>
      </c>
      <c r="BS34" s="262" t="s">
        <v>1326</v>
      </c>
      <c r="BT34" s="262" t="s">
        <v>1326</v>
      </c>
      <c r="BU34" s="255" t="s">
        <v>240</v>
      </c>
      <c r="BV34" s="255" t="s">
        <v>240</v>
      </c>
      <c r="BW34" s="262" t="s">
        <v>1383</v>
      </c>
      <c r="BX34" s="262" t="s">
        <v>1458</v>
      </c>
      <c r="BY34" s="262" t="s">
        <v>841</v>
      </c>
      <c r="BZ34" s="262" t="s">
        <v>1458</v>
      </c>
      <c r="CA34" s="255" t="s">
        <v>1458</v>
      </c>
      <c r="CB34" s="262" t="s">
        <v>1405</v>
      </c>
      <c r="CC34" s="262" t="s">
        <v>1330</v>
      </c>
      <c r="CD34" s="262" t="s">
        <v>1331</v>
      </c>
      <c r="CE34" s="262" t="s">
        <v>1331</v>
      </c>
      <c r="CF34" s="262" t="s">
        <v>1332</v>
      </c>
      <c r="CG34" s="262" t="s">
        <v>1333</v>
      </c>
      <c r="CH34" s="255" t="s">
        <v>1333</v>
      </c>
      <c r="CI34" s="262" t="s">
        <v>1334</v>
      </c>
      <c r="CJ34" s="262" t="s">
        <v>1334</v>
      </c>
      <c r="CK34" s="262" t="s">
        <v>1385</v>
      </c>
      <c r="CL34" s="262" t="s">
        <v>1386</v>
      </c>
      <c r="CM34" s="262" t="s">
        <v>1387</v>
      </c>
      <c r="CN34" s="262" t="s">
        <v>1338</v>
      </c>
      <c r="CO34" s="262" t="s">
        <v>1338</v>
      </c>
      <c r="CP34" s="262" t="s">
        <v>1339</v>
      </c>
      <c r="CQ34" s="262" t="s">
        <v>1339</v>
      </c>
      <c r="CR34" s="262" t="s">
        <v>1340</v>
      </c>
      <c r="CS34" s="262" t="s">
        <v>1340</v>
      </c>
      <c r="CT34" s="262" t="s">
        <v>1341</v>
      </c>
      <c r="CU34" s="262" t="s">
        <v>1342</v>
      </c>
      <c r="CV34" s="262" t="s">
        <v>1438</v>
      </c>
      <c r="CW34" s="262" t="s">
        <v>1439</v>
      </c>
      <c r="CX34" s="255" t="s">
        <v>1440</v>
      </c>
      <c r="CY34" s="262" t="s">
        <v>1345</v>
      </c>
      <c r="CZ34" s="262" t="s">
        <v>1346</v>
      </c>
      <c r="DA34" s="262" t="s">
        <v>1345</v>
      </c>
      <c r="DB34" s="262" t="s">
        <v>1347</v>
      </c>
      <c r="DC34" s="262" t="s">
        <v>1348</v>
      </c>
      <c r="DD34" s="262" t="s">
        <v>1349</v>
      </c>
      <c r="DE34" s="255" t="s">
        <v>1350</v>
      </c>
      <c r="DF34" s="262" t="s">
        <v>1351</v>
      </c>
      <c r="DG34" s="262" t="s">
        <v>1351</v>
      </c>
      <c r="DH34" s="262" t="s">
        <v>1352</v>
      </c>
      <c r="DI34" s="262" t="s">
        <v>1353</v>
      </c>
      <c r="DJ34" s="262" t="s">
        <v>1354</v>
      </c>
      <c r="DK34" s="255" t="s">
        <v>1353</v>
      </c>
      <c r="DL34" s="262" t="s">
        <v>1355</v>
      </c>
      <c r="DM34" s="262" t="s">
        <v>1391</v>
      </c>
      <c r="DN34" s="262" t="s">
        <v>1356</v>
      </c>
      <c r="DO34" s="262" t="s">
        <v>1393</v>
      </c>
      <c r="DP34" s="262" t="s">
        <v>1357</v>
      </c>
      <c r="DQ34" s="262" t="s">
        <v>1394</v>
      </c>
      <c r="DR34" s="262" t="s">
        <v>1358</v>
      </c>
      <c r="DS34" s="262" t="s">
        <v>1395</v>
      </c>
      <c r="DT34" s="262" t="s">
        <v>1360</v>
      </c>
      <c r="DU34" s="262" t="s">
        <v>1361</v>
      </c>
      <c r="DV34" s="262" t="s">
        <v>1362</v>
      </c>
      <c r="DW34" s="262" t="s">
        <v>1433</v>
      </c>
      <c r="DX34" s="262" t="s">
        <v>1452</v>
      </c>
      <c r="DY34" s="262" t="s">
        <v>1461</v>
      </c>
      <c r="DZ34" s="262" t="s">
        <v>1366</v>
      </c>
      <c r="EA34" s="262" t="s">
        <v>1367</v>
      </c>
      <c r="EB34" s="262" t="s">
        <v>1368</v>
      </c>
      <c r="EC34" s="262" t="s">
        <v>1369</v>
      </c>
      <c r="ED34" s="262" t="s">
        <v>1396</v>
      </c>
      <c r="EE34" s="262" t="s">
        <v>1371</v>
      </c>
      <c r="EF34" s="262" t="s">
        <v>1372</v>
      </c>
      <c r="EG34" s="262" t="s">
        <v>1373</v>
      </c>
      <c r="EH34" s="262" t="s">
        <v>1374</v>
      </c>
      <c r="EI34" s="262" t="s">
        <v>1375</v>
      </c>
      <c r="EJ34" s="262" t="s">
        <v>880</v>
      </c>
      <c r="EK34" s="255" t="s">
        <v>1435</v>
      </c>
      <c r="EL34" s="262" t="s">
        <v>1378</v>
      </c>
    </row>
    <row r="35" spans="1:142" x14ac:dyDescent="0.2">
      <c r="A35" s="14">
        <v>24</v>
      </c>
      <c r="B35" s="267" t="s">
        <v>1492</v>
      </c>
      <c r="C35" s="263">
        <v>408</v>
      </c>
      <c r="D35" s="262" t="s">
        <v>1284</v>
      </c>
      <c r="E35" s="263">
        <v>1102</v>
      </c>
      <c r="F35" s="262" t="s">
        <v>1285</v>
      </c>
      <c r="G35" s="262" t="s">
        <v>1491</v>
      </c>
      <c r="H35" s="263">
        <v>44807</v>
      </c>
      <c r="I35" s="255" t="s">
        <v>1287</v>
      </c>
      <c r="J35" s="262" t="s">
        <v>1401</v>
      </c>
      <c r="K35" s="262" t="s">
        <v>1289</v>
      </c>
      <c r="L35" s="262" t="s">
        <v>1289</v>
      </c>
      <c r="M35" s="262" t="s">
        <v>1289</v>
      </c>
      <c r="N35" s="255" t="s">
        <v>1289</v>
      </c>
      <c r="O35" s="262" t="s">
        <v>1429</v>
      </c>
      <c r="P35" s="262" t="s">
        <v>1291</v>
      </c>
      <c r="Q35" s="255" t="s">
        <v>1290</v>
      </c>
      <c r="R35" s="262" t="s">
        <v>1493</v>
      </c>
      <c r="S35" s="262" t="s">
        <v>1290</v>
      </c>
      <c r="T35" s="255" t="s">
        <v>1290</v>
      </c>
      <c r="U35" s="262" t="s">
        <v>1381</v>
      </c>
      <c r="V35" s="262" t="s">
        <v>1293</v>
      </c>
      <c r="W35" s="262" t="s">
        <v>1402</v>
      </c>
      <c r="X35" s="262" t="s">
        <v>1295</v>
      </c>
      <c r="Y35" s="262" t="s">
        <v>1296</v>
      </c>
      <c r="Z35" s="262" t="s">
        <v>1297</v>
      </c>
      <c r="AA35" s="262" t="s">
        <v>1297</v>
      </c>
      <c r="AB35" s="262" t="s">
        <v>1298</v>
      </c>
      <c r="AC35" s="262" t="s">
        <v>1299</v>
      </c>
      <c r="AD35" s="262" t="s">
        <v>1299</v>
      </c>
      <c r="AE35" s="262" t="s">
        <v>1300</v>
      </c>
      <c r="AF35" s="262" t="s">
        <v>1301</v>
      </c>
      <c r="AG35" s="262" t="s">
        <v>1302</v>
      </c>
      <c r="AH35" s="262" t="s">
        <v>1302</v>
      </c>
      <c r="AI35" s="262" t="s">
        <v>1303</v>
      </c>
      <c r="AJ35" s="262" t="s">
        <v>1303</v>
      </c>
      <c r="AK35" s="255" t="s">
        <v>1304</v>
      </c>
      <c r="AL35" s="262" t="s">
        <v>1464</v>
      </c>
      <c r="AM35" s="262" t="s">
        <v>1464</v>
      </c>
      <c r="AN35" s="262" t="s">
        <v>1306</v>
      </c>
      <c r="AO35" s="262" t="s">
        <v>1306</v>
      </c>
      <c r="AP35" s="262" t="s">
        <v>1306</v>
      </c>
      <c r="AQ35" s="262" t="s">
        <v>1306</v>
      </c>
      <c r="AR35" s="262" t="s">
        <v>1307</v>
      </c>
      <c r="AS35" s="262" t="s">
        <v>1308</v>
      </c>
      <c r="AT35" s="262" t="s">
        <v>1308</v>
      </c>
      <c r="AU35" s="262" t="s">
        <v>1309</v>
      </c>
      <c r="AV35" s="262" t="s">
        <v>1309</v>
      </c>
      <c r="AW35" s="262" t="s">
        <v>1382</v>
      </c>
      <c r="AX35" s="262" t="s">
        <v>1382</v>
      </c>
      <c r="AY35" s="262" t="s">
        <v>1311</v>
      </c>
      <c r="AZ35" s="262" t="s">
        <v>1312</v>
      </c>
      <c r="BA35" s="262" t="s">
        <v>1313</v>
      </c>
      <c r="BB35" s="262" t="s">
        <v>1314</v>
      </c>
      <c r="BC35" s="262" t="s">
        <v>1314</v>
      </c>
      <c r="BD35" s="262" t="s">
        <v>1314</v>
      </c>
      <c r="BE35" s="262" t="s">
        <v>1471</v>
      </c>
      <c r="BF35" s="262" t="s">
        <v>1316</v>
      </c>
      <c r="BG35" s="262" t="s">
        <v>1316</v>
      </c>
      <c r="BH35" s="262" t="s">
        <v>1316</v>
      </c>
      <c r="BI35" s="262" t="s">
        <v>1317</v>
      </c>
      <c r="BJ35" s="262" t="s">
        <v>1318</v>
      </c>
      <c r="BK35" s="262" t="s">
        <v>1318</v>
      </c>
      <c r="BL35" s="262" t="s">
        <v>1319</v>
      </c>
      <c r="BM35" s="262" t="s">
        <v>1320</v>
      </c>
      <c r="BN35" s="262" t="s">
        <v>1321</v>
      </c>
      <c r="BO35" s="262" t="s">
        <v>1322</v>
      </c>
      <c r="BP35" s="262" t="s">
        <v>1323</v>
      </c>
      <c r="BQ35" s="262" t="s">
        <v>1323</v>
      </c>
      <c r="BR35" s="255" t="s">
        <v>1494</v>
      </c>
      <c r="BS35" s="262" t="s">
        <v>1325</v>
      </c>
      <c r="BT35" s="262" t="s">
        <v>1326</v>
      </c>
      <c r="BU35" s="255" t="s">
        <v>240</v>
      </c>
      <c r="BV35" s="255" t="s">
        <v>240</v>
      </c>
      <c r="BW35" s="262" t="s">
        <v>1328</v>
      </c>
      <c r="BX35" s="262" t="s">
        <v>1384</v>
      </c>
      <c r="BY35" s="262" t="s">
        <v>1458</v>
      </c>
      <c r="BZ35" s="262" t="s">
        <v>1458</v>
      </c>
      <c r="CA35" s="255" t="s">
        <v>1384</v>
      </c>
      <c r="CB35" s="262" t="s">
        <v>1329</v>
      </c>
      <c r="CC35" s="262" t="s">
        <v>1330</v>
      </c>
      <c r="CD35" s="262" t="s">
        <v>845</v>
      </c>
      <c r="CE35" s="262" t="s">
        <v>845</v>
      </c>
      <c r="CF35" s="262" t="s">
        <v>1449</v>
      </c>
      <c r="CG35" s="262" t="s">
        <v>844</v>
      </c>
      <c r="CH35" s="255" t="s">
        <v>1407</v>
      </c>
      <c r="CI35" s="262" t="s">
        <v>1334</v>
      </c>
      <c r="CJ35" s="262" t="s">
        <v>1334</v>
      </c>
      <c r="CK35" s="262" t="s">
        <v>1385</v>
      </c>
      <c r="CL35" s="262" t="s">
        <v>1445</v>
      </c>
      <c r="CM35" s="262" t="s">
        <v>1495</v>
      </c>
      <c r="CN35" s="262" t="s">
        <v>1338</v>
      </c>
      <c r="CO35" s="262" t="s">
        <v>1338</v>
      </c>
      <c r="CP35" s="262" t="s">
        <v>1339</v>
      </c>
      <c r="CQ35" s="262" t="s">
        <v>1339</v>
      </c>
      <c r="CR35" s="262" t="s">
        <v>1340</v>
      </c>
      <c r="CS35" s="262" t="s">
        <v>1340</v>
      </c>
      <c r="CT35" s="262" t="s">
        <v>1408</v>
      </c>
      <c r="CU35" s="262" t="s">
        <v>1342</v>
      </c>
      <c r="CV35" s="262" t="s">
        <v>1343</v>
      </c>
      <c r="CW35" s="262" t="s">
        <v>1344</v>
      </c>
      <c r="CX35" s="255" t="s">
        <v>1344</v>
      </c>
      <c r="CY35" s="262" t="s">
        <v>1345</v>
      </c>
      <c r="CZ35" s="262" t="s">
        <v>1346</v>
      </c>
      <c r="DA35" s="262" t="s">
        <v>1345</v>
      </c>
      <c r="DB35" s="262" t="s">
        <v>1347</v>
      </c>
      <c r="DC35" s="262" t="s">
        <v>1348</v>
      </c>
      <c r="DD35" s="262" t="s">
        <v>1349</v>
      </c>
      <c r="DE35" s="255" t="s">
        <v>1350</v>
      </c>
      <c r="DF35" s="262" t="s">
        <v>1351</v>
      </c>
      <c r="DG35" s="262" t="s">
        <v>1351</v>
      </c>
      <c r="DH35" s="262" t="s">
        <v>1352</v>
      </c>
      <c r="DI35" s="262" t="s">
        <v>1353</v>
      </c>
      <c r="DJ35" s="262" t="s">
        <v>1459</v>
      </c>
      <c r="DK35" s="255" t="s">
        <v>1459</v>
      </c>
      <c r="DL35" s="262" t="s">
        <v>1355</v>
      </c>
      <c r="DM35" s="262" t="s">
        <v>1391</v>
      </c>
      <c r="DN35" s="262" t="s">
        <v>1356</v>
      </c>
      <c r="DO35" s="262" t="s">
        <v>1356</v>
      </c>
      <c r="DP35" s="262" t="s">
        <v>1357</v>
      </c>
      <c r="DQ35" s="262" t="s">
        <v>1394</v>
      </c>
      <c r="DR35" s="262" t="s">
        <v>1358</v>
      </c>
      <c r="DS35" s="262" t="s">
        <v>1395</v>
      </c>
      <c r="DT35" s="262" t="s">
        <v>1360</v>
      </c>
      <c r="DU35" s="262" t="s">
        <v>1361</v>
      </c>
      <c r="DV35" s="262" t="s">
        <v>1362</v>
      </c>
      <c r="DW35" s="262" t="s">
        <v>1363</v>
      </c>
      <c r="DX35" s="262" t="s">
        <v>1364</v>
      </c>
      <c r="DY35" s="262" t="s">
        <v>1461</v>
      </c>
      <c r="DZ35" s="262" t="s">
        <v>1366</v>
      </c>
      <c r="EA35" s="262" t="s">
        <v>1367</v>
      </c>
      <c r="EB35" s="262" t="s">
        <v>1368</v>
      </c>
      <c r="EC35" s="262" t="s">
        <v>1369</v>
      </c>
      <c r="ED35" s="262" t="s">
        <v>1370</v>
      </c>
      <c r="EE35" s="262" t="s">
        <v>1371</v>
      </c>
      <c r="EF35" s="262" t="s">
        <v>1397</v>
      </c>
      <c r="EG35" s="262" t="s">
        <v>1373</v>
      </c>
      <c r="EH35" s="262" t="s">
        <v>1374</v>
      </c>
      <c r="EI35" s="262" t="s">
        <v>1375</v>
      </c>
      <c r="EJ35" s="262" t="s">
        <v>1376</v>
      </c>
      <c r="EK35" s="255" t="s">
        <v>1377</v>
      </c>
      <c r="EL35" s="262" t="s">
        <v>1378</v>
      </c>
    </row>
    <row r="36" spans="1:142" x14ac:dyDescent="0.2">
      <c r="A36" s="14">
        <v>25</v>
      </c>
      <c r="B36" s="267" t="s">
        <v>1497</v>
      </c>
      <c r="C36" s="263">
        <v>408</v>
      </c>
      <c r="D36" s="262" t="s">
        <v>1284</v>
      </c>
      <c r="E36" s="263">
        <v>1102</v>
      </c>
      <c r="F36" s="262" t="s">
        <v>1285</v>
      </c>
      <c r="G36" s="262" t="s">
        <v>1496</v>
      </c>
      <c r="H36" s="263">
        <v>44808</v>
      </c>
      <c r="I36" s="255" t="s">
        <v>1287</v>
      </c>
      <c r="J36" s="262" t="s">
        <v>1288</v>
      </c>
      <c r="K36" s="262" t="s">
        <v>1498</v>
      </c>
      <c r="L36" s="262" t="s">
        <v>1289</v>
      </c>
      <c r="M36" s="262" t="s">
        <v>1480</v>
      </c>
      <c r="N36" s="255" t="s">
        <v>1499</v>
      </c>
      <c r="O36" s="262" t="s">
        <v>1290</v>
      </c>
      <c r="P36" s="262" t="s">
        <v>1291</v>
      </c>
      <c r="Q36" s="255" t="s">
        <v>1290</v>
      </c>
      <c r="R36" s="262" t="s">
        <v>1290</v>
      </c>
      <c r="S36" s="262" t="s">
        <v>1291</v>
      </c>
      <c r="T36" s="255" t="s">
        <v>1290</v>
      </c>
      <c r="U36" s="262" t="s">
        <v>1381</v>
      </c>
      <c r="V36" s="262" t="s">
        <v>1293</v>
      </c>
      <c r="W36" s="262" t="s">
        <v>1402</v>
      </c>
      <c r="X36" s="262" t="s">
        <v>1295</v>
      </c>
      <c r="Y36" s="262" t="s">
        <v>1296</v>
      </c>
      <c r="Z36" s="262" t="s">
        <v>1297</v>
      </c>
      <c r="AA36" s="262" t="s">
        <v>1297</v>
      </c>
      <c r="AB36" s="262" t="s">
        <v>1298</v>
      </c>
      <c r="AC36" s="262" t="s">
        <v>1299</v>
      </c>
      <c r="AD36" s="262" t="s">
        <v>1299</v>
      </c>
      <c r="AE36" s="262" t="s">
        <v>1300</v>
      </c>
      <c r="AF36" s="262" t="s">
        <v>1301</v>
      </c>
      <c r="AG36" s="262" t="s">
        <v>1302</v>
      </c>
      <c r="AH36" s="262" t="s">
        <v>1302</v>
      </c>
      <c r="AI36" s="262" t="s">
        <v>1303</v>
      </c>
      <c r="AJ36" s="262" t="s">
        <v>1303</v>
      </c>
      <c r="AK36" s="255" t="s">
        <v>1304</v>
      </c>
      <c r="AL36" s="262" t="s">
        <v>1464</v>
      </c>
      <c r="AM36" s="262" t="s">
        <v>1464</v>
      </c>
      <c r="AN36" s="262" t="s">
        <v>1306</v>
      </c>
      <c r="AO36" s="262" t="s">
        <v>1306</v>
      </c>
      <c r="AP36" s="262" t="s">
        <v>1306</v>
      </c>
      <c r="AQ36" s="262" t="s">
        <v>1306</v>
      </c>
      <c r="AR36" s="262" t="s">
        <v>822</v>
      </c>
      <c r="AS36" s="262" t="s">
        <v>1308</v>
      </c>
      <c r="AT36" s="262" t="s">
        <v>1308</v>
      </c>
      <c r="AU36" s="262" t="s">
        <v>1309</v>
      </c>
      <c r="AV36" s="262" t="s">
        <v>1309</v>
      </c>
      <c r="AW36" s="262" t="s">
        <v>1382</v>
      </c>
      <c r="AX36" s="262" t="s">
        <v>1382</v>
      </c>
      <c r="AY36" s="262" t="s">
        <v>1311</v>
      </c>
      <c r="AZ36" s="262" t="s">
        <v>1500</v>
      </c>
      <c r="BA36" s="262" t="s">
        <v>1313</v>
      </c>
      <c r="BB36" s="262" t="s">
        <v>1314</v>
      </c>
      <c r="BC36" s="262" t="s">
        <v>1314</v>
      </c>
      <c r="BD36" s="262" t="s">
        <v>1314</v>
      </c>
      <c r="BE36" s="262" t="s">
        <v>1315</v>
      </c>
      <c r="BF36" s="262" t="s">
        <v>1316</v>
      </c>
      <c r="BG36" s="262" t="s">
        <v>1316</v>
      </c>
      <c r="BH36" s="262" t="s">
        <v>1316</v>
      </c>
      <c r="BI36" s="262" t="s">
        <v>1317</v>
      </c>
      <c r="BJ36" s="262" t="s">
        <v>1318</v>
      </c>
      <c r="BK36" s="262" t="s">
        <v>1318</v>
      </c>
      <c r="BL36" s="262" t="s">
        <v>1319</v>
      </c>
      <c r="BM36" s="262" t="s">
        <v>1320</v>
      </c>
      <c r="BN36" s="262" t="s">
        <v>1474</v>
      </c>
      <c r="BO36" s="262" t="s">
        <v>1322</v>
      </c>
      <c r="BP36" s="262" t="s">
        <v>1323</v>
      </c>
      <c r="BQ36" s="262" t="s">
        <v>1323</v>
      </c>
      <c r="BR36" s="255" t="s">
        <v>1324</v>
      </c>
      <c r="BS36" s="262" t="s">
        <v>1326</v>
      </c>
      <c r="BT36" s="262" t="s">
        <v>1326</v>
      </c>
      <c r="BU36" s="255" t="s">
        <v>240</v>
      </c>
      <c r="BV36" s="255" t="s">
        <v>240</v>
      </c>
      <c r="BW36" s="262" t="s">
        <v>1383</v>
      </c>
      <c r="BX36" s="262" t="s">
        <v>1384</v>
      </c>
      <c r="BY36" s="262" t="s">
        <v>1384</v>
      </c>
      <c r="BZ36" s="262" t="s">
        <v>1458</v>
      </c>
      <c r="CA36" s="255" t="s">
        <v>1384</v>
      </c>
      <c r="CB36" s="262" t="s">
        <v>1329</v>
      </c>
      <c r="CC36" s="262" t="s">
        <v>1330</v>
      </c>
      <c r="CD36" s="262" t="s">
        <v>845</v>
      </c>
      <c r="CE36" s="262" t="s">
        <v>845</v>
      </c>
      <c r="CF36" s="262" t="s">
        <v>1417</v>
      </c>
      <c r="CG36" s="262" t="s">
        <v>844</v>
      </c>
      <c r="CH36" s="255" t="s">
        <v>844</v>
      </c>
      <c r="CI36" s="262" t="s">
        <v>1334</v>
      </c>
      <c r="CJ36" s="262" t="s">
        <v>1334</v>
      </c>
      <c r="CK36" s="262" t="s">
        <v>1385</v>
      </c>
      <c r="CL36" s="262" t="s">
        <v>1336</v>
      </c>
      <c r="CM36" s="262" t="s">
        <v>1495</v>
      </c>
      <c r="CN36" s="262" t="s">
        <v>1338</v>
      </c>
      <c r="CO36" s="262" t="s">
        <v>1338</v>
      </c>
      <c r="CP36" s="262" t="s">
        <v>1339</v>
      </c>
      <c r="CQ36" s="262" t="s">
        <v>1339</v>
      </c>
      <c r="CR36" s="262" t="s">
        <v>1340</v>
      </c>
      <c r="CS36" s="262" t="s">
        <v>1340</v>
      </c>
      <c r="CT36" s="262" t="s">
        <v>1408</v>
      </c>
      <c r="CU36" s="262" t="s">
        <v>1342</v>
      </c>
      <c r="CV36" s="262" t="s">
        <v>1419</v>
      </c>
      <c r="CW36" s="262" t="s">
        <v>1418</v>
      </c>
      <c r="CX36" s="255" t="s">
        <v>1419</v>
      </c>
      <c r="CY36" s="262" t="s">
        <v>1345</v>
      </c>
      <c r="CZ36" s="262" t="s">
        <v>1501</v>
      </c>
      <c r="DA36" s="262" t="s">
        <v>1345</v>
      </c>
      <c r="DB36" s="262" t="s">
        <v>1347</v>
      </c>
      <c r="DC36" s="262" t="s">
        <v>1502</v>
      </c>
      <c r="DD36" s="262" t="s">
        <v>1349</v>
      </c>
      <c r="DE36" s="255" t="s">
        <v>1350</v>
      </c>
      <c r="DF36" s="262" t="s">
        <v>1351</v>
      </c>
      <c r="DG36" s="262" t="s">
        <v>1351</v>
      </c>
      <c r="DH36" s="262" t="s">
        <v>1352</v>
      </c>
      <c r="DI36" s="262" t="s">
        <v>1353</v>
      </c>
      <c r="DJ36" s="262" t="s">
        <v>1354</v>
      </c>
      <c r="DK36" s="255" t="s">
        <v>1353</v>
      </c>
      <c r="DL36" s="262" t="s">
        <v>1423</v>
      </c>
      <c r="DM36" s="262" t="s">
        <v>1391</v>
      </c>
      <c r="DN36" s="262" t="s">
        <v>1356</v>
      </c>
      <c r="DO36" s="262" t="s">
        <v>1356</v>
      </c>
      <c r="DP36" s="262" t="s">
        <v>1357</v>
      </c>
      <c r="DQ36" s="262" t="s">
        <v>1394</v>
      </c>
      <c r="DR36" s="262" t="s">
        <v>1358</v>
      </c>
      <c r="DS36" s="262" t="s">
        <v>1395</v>
      </c>
      <c r="DT36" s="262" t="s">
        <v>1360</v>
      </c>
      <c r="DU36" s="262" t="s">
        <v>1361</v>
      </c>
      <c r="DV36" s="262" t="s">
        <v>1427</v>
      </c>
      <c r="DW36" s="262" t="s">
        <v>1363</v>
      </c>
      <c r="DX36" s="262" t="s">
        <v>1364</v>
      </c>
      <c r="DY36" s="262" t="s">
        <v>1461</v>
      </c>
      <c r="DZ36" s="262" t="s">
        <v>1366</v>
      </c>
      <c r="EA36" s="262" t="s">
        <v>1367</v>
      </c>
      <c r="EB36" s="262" t="s">
        <v>1368</v>
      </c>
      <c r="EC36" s="262" t="s">
        <v>1369</v>
      </c>
      <c r="ED36" s="262" t="s">
        <v>1396</v>
      </c>
      <c r="EE36" s="262" t="s">
        <v>1371</v>
      </c>
      <c r="EF36" s="262" t="s">
        <v>1397</v>
      </c>
      <c r="EG36" s="262" t="s">
        <v>1373</v>
      </c>
      <c r="EH36" s="262" t="s">
        <v>1374</v>
      </c>
      <c r="EI36" s="262" t="s">
        <v>1375</v>
      </c>
      <c r="EJ36" s="262" t="s">
        <v>880</v>
      </c>
      <c r="EK36" s="255" t="s">
        <v>1377</v>
      </c>
      <c r="EL36" s="262" t="s">
        <v>1378</v>
      </c>
    </row>
    <row r="37" spans="1:142" x14ac:dyDescent="0.2">
      <c r="A37" s="14">
        <v>26</v>
      </c>
      <c r="B37" s="267" t="s">
        <v>63</v>
      </c>
      <c r="C37" s="263">
        <v>408</v>
      </c>
      <c r="D37" s="262" t="s">
        <v>1284</v>
      </c>
      <c r="E37" s="263">
        <v>1102</v>
      </c>
      <c r="F37" s="262" t="s">
        <v>1285</v>
      </c>
      <c r="G37" s="262" t="s">
        <v>1503</v>
      </c>
      <c r="H37" s="263">
        <v>44809</v>
      </c>
      <c r="I37" s="255" t="s">
        <v>1287</v>
      </c>
      <c r="J37" s="262" t="s">
        <v>1401</v>
      </c>
      <c r="K37" s="262" t="s">
        <v>1289</v>
      </c>
      <c r="L37" s="262" t="s">
        <v>1289</v>
      </c>
      <c r="M37" s="262" t="s">
        <v>1289</v>
      </c>
      <c r="N37" s="255" t="s">
        <v>1289</v>
      </c>
      <c r="O37" s="262" t="s">
        <v>1290</v>
      </c>
      <c r="P37" s="262" t="s">
        <v>1290</v>
      </c>
      <c r="Q37" s="255" t="s">
        <v>1290</v>
      </c>
      <c r="R37" s="262" t="s">
        <v>1291</v>
      </c>
      <c r="S37" s="262" t="s">
        <v>1290</v>
      </c>
      <c r="T37" s="255" t="s">
        <v>1290</v>
      </c>
      <c r="U37" s="262" t="s">
        <v>1381</v>
      </c>
      <c r="V37" s="262" t="s">
        <v>1293</v>
      </c>
      <c r="W37" s="262" t="s">
        <v>1402</v>
      </c>
      <c r="X37" s="262" t="s">
        <v>1295</v>
      </c>
      <c r="Y37" s="262" t="s">
        <v>1296</v>
      </c>
      <c r="Z37" s="262" t="s">
        <v>1297</v>
      </c>
      <c r="AA37" s="262" t="s">
        <v>1297</v>
      </c>
      <c r="AB37" s="262" t="s">
        <v>1298</v>
      </c>
      <c r="AC37" s="262" t="s">
        <v>360</v>
      </c>
      <c r="AD37" s="262" t="s">
        <v>360</v>
      </c>
      <c r="AE37" s="262" t="s">
        <v>1300</v>
      </c>
      <c r="AF37" s="262" t="s">
        <v>820</v>
      </c>
      <c r="AG37" s="262" t="s">
        <v>1415</v>
      </c>
      <c r="AH37" s="262" t="s">
        <v>1415</v>
      </c>
      <c r="AI37" s="262" t="s">
        <v>1416</v>
      </c>
      <c r="AJ37" s="262" t="s">
        <v>1416</v>
      </c>
      <c r="AK37" s="255" t="s">
        <v>1304</v>
      </c>
      <c r="AL37" s="262" t="s">
        <v>821</v>
      </c>
      <c r="AM37" s="262" t="s">
        <v>821</v>
      </c>
      <c r="AN37" s="262" t="s">
        <v>1306</v>
      </c>
      <c r="AO37" s="262" t="s">
        <v>1306</v>
      </c>
      <c r="AP37" s="262" t="s">
        <v>1306</v>
      </c>
      <c r="AQ37" s="262" t="s">
        <v>1306</v>
      </c>
      <c r="AR37" s="262" t="s">
        <v>1307</v>
      </c>
      <c r="AS37" s="262" t="s">
        <v>1308</v>
      </c>
      <c r="AT37" s="262" t="s">
        <v>1308</v>
      </c>
      <c r="AU37" s="262" t="s">
        <v>1309</v>
      </c>
      <c r="AV37" s="262" t="s">
        <v>1309</v>
      </c>
      <c r="AW37" s="262" t="s">
        <v>1382</v>
      </c>
      <c r="AX37" s="262" t="s">
        <v>1382</v>
      </c>
      <c r="AY37" s="262" t="s">
        <v>1311</v>
      </c>
      <c r="AZ37" s="262" t="s">
        <v>1312</v>
      </c>
      <c r="BA37" s="262" t="s">
        <v>1313</v>
      </c>
      <c r="BB37" s="262" t="s">
        <v>1314</v>
      </c>
      <c r="BC37" s="262" t="s">
        <v>1314</v>
      </c>
      <c r="BD37" s="262" t="s">
        <v>1314</v>
      </c>
      <c r="BE37" s="262" t="s">
        <v>1315</v>
      </c>
      <c r="BF37" s="262" t="s">
        <v>1316</v>
      </c>
      <c r="BG37" s="262" t="s">
        <v>1316</v>
      </c>
      <c r="BH37" s="262" t="s">
        <v>1316</v>
      </c>
      <c r="BI37" s="262" t="s">
        <v>1317</v>
      </c>
      <c r="BJ37" s="262" t="s">
        <v>1318</v>
      </c>
      <c r="BK37" s="262" t="s">
        <v>1318</v>
      </c>
      <c r="BL37" s="262" t="s">
        <v>1319</v>
      </c>
      <c r="BM37" s="262" t="s">
        <v>1320</v>
      </c>
      <c r="BN37" s="262" t="s">
        <v>1321</v>
      </c>
      <c r="BO37" s="262" t="s">
        <v>1322</v>
      </c>
      <c r="BP37" s="262" t="s">
        <v>1323</v>
      </c>
      <c r="BQ37" s="262" t="s">
        <v>1323</v>
      </c>
      <c r="BR37" s="255" t="s">
        <v>1324</v>
      </c>
      <c r="BS37" s="262" t="s">
        <v>1325</v>
      </c>
      <c r="BT37" s="262" t="s">
        <v>1326</v>
      </c>
      <c r="BU37" s="255" t="s">
        <v>240</v>
      </c>
      <c r="BV37" s="255" t="s">
        <v>240</v>
      </c>
      <c r="BW37" s="262" t="s">
        <v>1383</v>
      </c>
      <c r="BX37" s="262" t="s">
        <v>1384</v>
      </c>
      <c r="BY37" s="262" t="s">
        <v>841</v>
      </c>
      <c r="BZ37" s="262" t="s">
        <v>841</v>
      </c>
      <c r="CA37" s="255" t="s">
        <v>1384</v>
      </c>
      <c r="CB37" s="262" t="s">
        <v>1329</v>
      </c>
      <c r="CC37" s="262" t="s">
        <v>1330</v>
      </c>
      <c r="CD37" s="262" t="s">
        <v>845</v>
      </c>
      <c r="CE37" s="262" t="s">
        <v>845</v>
      </c>
      <c r="CF37" s="262" t="s">
        <v>1417</v>
      </c>
      <c r="CG37" s="262" t="s">
        <v>844</v>
      </c>
      <c r="CH37" s="255" t="s">
        <v>844</v>
      </c>
      <c r="CI37" s="262" t="s">
        <v>1437</v>
      </c>
      <c r="CJ37" s="262" t="s">
        <v>1437</v>
      </c>
      <c r="CK37" s="262" t="s">
        <v>1385</v>
      </c>
      <c r="CL37" s="262" t="s">
        <v>1386</v>
      </c>
      <c r="CM37" s="262" t="s">
        <v>1337</v>
      </c>
      <c r="CN37" s="262" t="s">
        <v>1338</v>
      </c>
      <c r="CO37" s="262" t="s">
        <v>1338</v>
      </c>
      <c r="CP37" s="262" t="s">
        <v>1339</v>
      </c>
      <c r="CQ37" s="262" t="s">
        <v>1339</v>
      </c>
      <c r="CR37" s="262" t="s">
        <v>1340</v>
      </c>
      <c r="CS37" s="262" t="s">
        <v>1340</v>
      </c>
      <c r="CT37" s="262" t="s">
        <v>1341</v>
      </c>
      <c r="CU37" s="262" t="s">
        <v>1342</v>
      </c>
      <c r="CV37" s="262" t="s">
        <v>1343</v>
      </c>
      <c r="CW37" s="262" t="s">
        <v>1344</v>
      </c>
      <c r="CX37" s="255" t="s">
        <v>1344</v>
      </c>
      <c r="CY37" s="262" t="s">
        <v>1345</v>
      </c>
      <c r="CZ37" s="262" t="s">
        <v>1409</v>
      </c>
      <c r="DA37" s="262" t="s">
        <v>1504</v>
      </c>
      <c r="DB37" s="262" t="s">
        <v>1347</v>
      </c>
      <c r="DC37" s="262" t="s">
        <v>1348</v>
      </c>
      <c r="DD37" s="262" t="s">
        <v>1349</v>
      </c>
      <c r="DE37" s="255" t="s">
        <v>1505</v>
      </c>
      <c r="DF37" s="262" t="s">
        <v>1351</v>
      </c>
      <c r="DG37" s="262" t="s">
        <v>1351</v>
      </c>
      <c r="DH37" s="262" t="s">
        <v>1352</v>
      </c>
      <c r="DI37" s="262" t="s">
        <v>1353</v>
      </c>
      <c r="DJ37" s="262" t="s">
        <v>1354</v>
      </c>
      <c r="DK37" s="255" t="s">
        <v>1353</v>
      </c>
      <c r="DL37" s="262" t="s">
        <v>1355</v>
      </c>
      <c r="DM37" s="262" t="s">
        <v>1391</v>
      </c>
      <c r="DN37" s="262" t="s">
        <v>1424</v>
      </c>
      <c r="DO37" s="262" t="s">
        <v>1424</v>
      </c>
      <c r="DP37" s="262" t="s">
        <v>1357</v>
      </c>
      <c r="DQ37" s="262" t="s">
        <v>1394</v>
      </c>
      <c r="DR37" s="262" t="s">
        <v>1358</v>
      </c>
      <c r="DS37" s="262" t="s">
        <v>1395</v>
      </c>
      <c r="DT37" s="262" t="s">
        <v>1360</v>
      </c>
      <c r="DU37" s="262" t="s">
        <v>1361</v>
      </c>
      <c r="DV37" s="262" t="s">
        <v>1427</v>
      </c>
      <c r="DW37" s="262" t="s">
        <v>1363</v>
      </c>
      <c r="DX37" s="262" t="s">
        <v>1452</v>
      </c>
      <c r="DY37" s="262" t="s">
        <v>1365</v>
      </c>
      <c r="DZ37" s="262" t="s">
        <v>1366</v>
      </c>
      <c r="EA37" s="262" t="s">
        <v>1367</v>
      </c>
      <c r="EB37" s="262" t="s">
        <v>1368</v>
      </c>
      <c r="EC37" s="262" t="s">
        <v>1369</v>
      </c>
      <c r="ED37" s="262" t="s">
        <v>1396</v>
      </c>
      <c r="EE37" s="262" t="s">
        <v>1371</v>
      </c>
      <c r="EF37" s="262" t="s">
        <v>1397</v>
      </c>
      <c r="EG37" s="262" t="s">
        <v>1373</v>
      </c>
      <c r="EH37" s="262" t="s">
        <v>1374</v>
      </c>
      <c r="EI37" s="262" t="s">
        <v>1375</v>
      </c>
      <c r="EJ37" s="262" t="s">
        <v>1376</v>
      </c>
      <c r="EK37" s="255" t="s">
        <v>1377</v>
      </c>
      <c r="EL37" s="262" t="s">
        <v>1378</v>
      </c>
    </row>
    <row r="38" spans="1:142" x14ac:dyDescent="0.2">
      <c r="A38" s="14">
        <v>27</v>
      </c>
      <c r="B38" s="267" t="s">
        <v>65</v>
      </c>
      <c r="C38" s="263">
        <v>408</v>
      </c>
      <c r="D38" s="262" t="s">
        <v>1284</v>
      </c>
      <c r="E38" s="263">
        <v>1102</v>
      </c>
      <c r="F38" s="262" t="s">
        <v>1285</v>
      </c>
      <c r="G38" s="262" t="s">
        <v>1506</v>
      </c>
      <c r="H38" s="263">
        <v>44810</v>
      </c>
      <c r="I38" s="255" t="s">
        <v>1287</v>
      </c>
      <c r="J38" s="262" t="s">
        <v>1401</v>
      </c>
      <c r="K38" s="262" t="s">
        <v>1289</v>
      </c>
      <c r="L38" s="262" t="s">
        <v>1289</v>
      </c>
      <c r="M38" s="262" t="s">
        <v>1289</v>
      </c>
      <c r="N38" s="255" t="s">
        <v>1289</v>
      </c>
      <c r="O38" s="262" t="s">
        <v>1290</v>
      </c>
      <c r="P38" s="262" t="s">
        <v>1291</v>
      </c>
      <c r="Q38" s="255" t="s">
        <v>1290</v>
      </c>
      <c r="R38" s="262" t="s">
        <v>1290</v>
      </c>
      <c r="S38" s="262" t="s">
        <v>1290</v>
      </c>
      <c r="T38" s="255" t="s">
        <v>1290</v>
      </c>
      <c r="U38" s="262" t="s">
        <v>1292</v>
      </c>
      <c r="V38" s="262" t="s">
        <v>1293</v>
      </c>
      <c r="W38" s="262" t="s">
        <v>1294</v>
      </c>
      <c r="X38" s="262" t="s">
        <v>1507</v>
      </c>
      <c r="Y38" s="262" t="s">
        <v>1296</v>
      </c>
      <c r="Z38" s="262" t="s">
        <v>1297</v>
      </c>
      <c r="AA38" s="262" t="s">
        <v>1297</v>
      </c>
      <c r="AB38" s="262" t="s">
        <v>1298</v>
      </c>
      <c r="AC38" s="262" t="s">
        <v>1299</v>
      </c>
      <c r="AD38" s="262" t="s">
        <v>1299</v>
      </c>
      <c r="AE38" s="262" t="s">
        <v>1300</v>
      </c>
      <c r="AF38" s="262" t="s">
        <v>820</v>
      </c>
      <c r="AG38" s="262" t="s">
        <v>1415</v>
      </c>
      <c r="AH38" s="262" t="s">
        <v>1415</v>
      </c>
      <c r="AI38" s="262" t="s">
        <v>1416</v>
      </c>
      <c r="AJ38" s="262" t="s">
        <v>1416</v>
      </c>
      <c r="AK38" s="255" t="s">
        <v>1304</v>
      </c>
      <c r="AL38" s="262" t="s">
        <v>821</v>
      </c>
      <c r="AM38" s="262" t="s">
        <v>821</v>
      </c>
      <c r="AN38" s="262" t="s">
        <v>1306</v>
      </c>
      <c r="AO38" s="262" t="s">
        <v>1306</v>
      </c>
      <c r="AP38" s="262" t="s">
        <v>1306</v>
      </c>
      <c r="AQ38" s="262" t="s">
        <v>1306</v>
      </c>
      <c r="AR38" s="262" t="s">
        <v>1307</v>
      </c>
      <c r="AS38" s="262" t="s">
        <v>1308</v>
      </c>
      <c r="AT38" s="262" t="s">
        <v>1308</v>
      </c>
      <c r="AU38" s="262" t="s">
        <v>1309</v>
      </c>
      <c r="AV38" s="262" t="s">
        <v>1309</v>
      </c>
      <c r="AW38" s="262" t="s">
        <v>311</v>
      </c>
      <c r="AX38" s="262" t="s">
        <v>311</v>
      </c>
      <c r="AY38" s="262" t="s">
        <v>825</v>
      </c>
      <c r="AZ38" s="262" t="s">
        <v>1312</v>
      </c>
      <c r="BA38" s="262" t="s">
        <v>1313</v>
      </c>
      <c r="BB38" s="262" t="s">
        <v>1314</v>
      </c>
      <c r="BC38" s="262" t="s">
        <v>1314</v>
      </c>
      <c r="BD38" s="262" t="s">
        <v>1314</v>
      </c>
      <c r="BE38" s="262" t="s">
        <v>1315</v>
      </c>
      <c r="BF38" s="262" t="s">
        <v>1316</v>
      </c>
      <c r="BG38" s="262" t="s">
        <v>1316</v>
      </c>
      <c r="BH38" s="262" t="s">
        <v>1316</v>
      </c>
      <c r="BI38" s="262" t="s">
        <v>1317</v>
      </c>
      <c r="BJ38" s="262" t="s">
        <v>1318</v>
      </c>
      <c r="BK38" s="262" t="s">
        <v>1318</v>
      </c>
      <c r="BL38" s="262" t="s">
        <v>1319</v>
      </c>
      <c r="BM38" s="262" t="s">
        <v>1320</v>
      </c>
      <c r="BN38" s="262" t="s">
        <v>1321</v>
      </c>
      <c r="BO38" s="262" t="s">
        <v>1322</v>
      </c>
      <c r="BP38" s="262" t="s">
        <v>1323</v>
      </c>
      <c r="BQ38" s="262" t="s">
        <v>1323</v>
      </c>
      <c r="BR38" s="255" t="s">
        <v>1324</v>
      </c>
      <c r="BS38" s="262" t="s">
        <v>1325</v>
      </c>
      <c r="BT38" s="262" t="s">
        <v>1326</v>
      </c>
      <c r="BU38" s="255" t="s">
        <v>240</v>
      </c>
      <c r="BV38" s="255" t="s">
        <v>240</v>
      </c>
      <c r="BW38" s="262" t="s">
        <v>1383</v>
      </c>
      <c r="BX38" s="262" t="s">
        <v>1384</v>
      </c>
      <c r="BY38" s="262" t="s">
        <v>841</v>
      </c>
      <c r="BZ38" s="262" t="s">
        <v>841</v>
      </c>
      <c r="CA38" s="255" t="s">
        <v>1384</v>
      </c>
      <c r="CB38" s="262" t="s">
        <v>1329</v>
      </c>
      <c r="CC38" s="262" t="s">
        <v>1330</v>
      </c>
      <c r="CD38" s="262" t="s">
        <v>845</v>
      </c>
      <c r="CE38" s="262" t="s">
        <v>845</v>
      </c>
      <c r="CF38" s="262" t="s">
        <v>1332</v>
      </c>
      <c r="CG38" s="262" t="s">
        <v>1333</v>
      </c>
      <c r="CH38" s="255" t="s">
        <v>1333</v>
      </c>
      <c r="CI38" s="262" t="s">
        <v>1334</v>
      </c>
      <c r="CJ38" s="262" t="s">
        <v>1334</v>
      </c>
      <c r="CK38" s="262" t="s">
        <v>1385</v>
      </c>
      <c r="CL38" s="262" t="s">
        <v>1386</v>
      </c>
      <c r="CM38" s="262" t="s">
        <v>1337</v>
      </c>
      <c r="CN38" s="262" t="s">
        <v>1338</v>
      </c>
      <c r="CO38" s="262" t="s">
        <v>1338</v>
      </c>
      <c r="CP38" s="262" t="s">
        <v>1339</v>
      </c>
      <c r="CQ38" s="262" t="s">
        <v>1339</v>
      </c>
      <c r="CR38" s="262" t="s">
        <v>1340</v>
      </c>
      <c r="CS38" s="262" t="s">
        <v>1340</v>
      </c>
      <c r="CT38" s="262" t="s">
        <v>1341</v>
      </c>
      <c r="CU38" s="262" t="s">
        <v>1342</v>
      </c>
      <c r="CV38" s="262" t="s">
        <v>1438</v>
      </c>
      <c r="CW38" s="262" t="s">
        <v>1439</v>
      </c>
      <c r="CX38" s="255" t="s">
        <v>1440</v>
      </c>
      <c r="CY38" s="262" t="s">
        <v>1345</v>
      </c>
      <c r="CZ38" s="262" t="s">
        <v>1346</v>
      </c>
      <c r="DA38" s="262" t="s">
        <v>1504</v>
      </c>
      <c r="DB38" s="262" t="s">
        <v>1347</v>
      </c>
      <c r="DC38" s="262" t="s">
        <v>1348</v>
      </c>
      <c r="DD38" s="262" t="s">
        <v>1349</v>
      </c>
      <c r="DE38" s="255" t="s">
        <v>1505</v>
      </c>
      <c r="DF38" s="262" t="s">
        <v>1351</v>
      </c>
      <c r="DG38" s="262" t="s">
        <v>1351</v>
      </c>
      <c r="DH38" s="262" t="s">
        <v>1352</v>
      </c>
      <c r="DI38" s="262" t="s">
        <v>1353</v>
      </c>
      <c r="DJ38" s="262" t="s">
        <v>1354</v>
      </c>
      <c r="DK38" s="255" t="s">
        <v>1353</v>
      </c>
      <c r="DL38" s="262" t="s">
        <v>1355</v>
      </c>
      <c r="DM38" s="262" t="s">
        <v>1391</v>
      </c>
      <c r="DN38" s="262" t="s">
        <v>1356</v>
      </c>
      <c r="DO38" s="262" t="s">
        <v>1356</v>
      </c>
      <c r="DP38" s="262" t="s">
        <v>1357</v>
      </c>
      <c r="DQ38" s="262" t="s">
        <v>1394</v>
      </c>
      <c r="DR38" s="262" t="s">
        <v>1425</v>
      </c>
      <c r="DS38" s="262" t="s">
        <v>1359</v>
      </c>
      <c r="DT38" s="262" t="s">
        <v>1360</v>
      </c>
      <c r="DU38" s="262" t="s">
        <v>1486</v>
      </c>
      <c r="DV38" s="262" t="s">
        <v>1362</v>
      </c>
      <c r="DW38" s="262" t="s">
        <v>1363</v>
      </c>
      <c r="DX38" s="262" t="s">
        <v>1364</v>
      </c>
      <c r="DY38" s="262" t="s">
        <v>1412</v>
      </c>
      <c r="DZ38" s="262" t="s">
        <v>1366</v>
      </c>
      <c r="EA38" s="262" t="s">
        <v>1367</v>
      </c>
      <c r="EB38" s="262" t="s">
        <v>1368</v>
      </c>
      <c r="EC38" s="262" t="s">
        <v>1369</v>
      </c>
      <c r="ED38" s="262" t="s">
        <v>1396</v>
      </c>
      <c r="EE38" s="262" t="s">
        <v>1371</v>
      </c>
      <c r="EF38" s="262" t="s">
        <v>1372</v>
      </c>
      <c r="EG38" s="262" t="s">
        <v>1373</v>
      </c>
      <c r="EH38" s="262" t="s">
        <v>1374</v>
      </c>
      <c r="EI38" s="262" t="s">
        <v>1375</v>
      </c>
      <c r="EJ38" s="262" t="s">
        <v>880</v>
      </c>
      <c r="EK38" s="255" t="s">
        <v>1377</v>
      </c>
      <c r="EL38" s="262" t="s">
        <v>1378</v>
      </c>
    </row>
    <row r="39" spans="1:142" x14ac:dyDescent="0.2">
      <c r="A39" s="14">
        <v>28</v>
      </c>
      <c r="B39" s="267" t="s">
        <v>66</v>
      </c>
      <c r="C39" s="263">
        <v>408</v>
      </c>
      <c r="D39" s="262" t="s">
        <v>1284</v>
      </c>
      <c r="E39" s="263">
        <v>1102</v>
      </c>
      <c r="F39" s="262" t="s">
        <v>1285</v>
      </c>
      <c r="G39" s="262" t="s">
        <v>1508</v>
      </c>
      <c r="H39" s="263">
        <v>44811</v>
      </c>
      <c r="I39" s="255" t="s">
        <v>1287</v>
      </c>
      <c r="J39" s="262" t="s">
        <v>1288</v>
      </c>
      <c r="K39" s="262" t="s">
        <v>1473</v>
      </c>
      <c r="L39" s="262" t="s">
        <v>1289</v>
      </c>
      <c r="M39" s="262" t="s">
        <v>1480</v>
      </c>
      <c r="N39" s="255" t="s">
        <v>758</v>
      </c>
      <c r="O39" s="262" t="s">
        <v>1290</v>
      </c>
      <c r="P39" s="262" t="s">
        <v>1290</v>
      </c>
      <c r="Q39" s="255" t="s">
        <v>1290</v>
      </c>
      <c r="R39" s="262" t="s">
        <v>1291</v>
      </c>
      <c r="S39" s="262" t="s">
        <v>1291</v>
      </c>
      <c r="T39" s="255" t="s">
        <v>1291</v>
      </c>
      <c r="U39" s="262" t="s">
        <v>1381</v>
      </c>
      <c r="V39" s="262" t="s">
        <v>1293</v>
      </c>
      <c r="W39" s="262" t="s">
        <v>1402</v>
      </c>
      <c r="X39" s="262" t="s">
        <v>1295</v>
      </c>
      <c r="Y39" s="262" t="s">
        <v>1296</v>
      </c>
      <c r="Z39" s="262" t="s">
        <v>1297</v>
      </c>
      <c r="AA39" s="262" t="s">
        <v>1297</v>
      </c>
      <c r="AB39" s="262" t="s">
        <v>1298</v>
      </c>
      <c r="AC39" s="262" t="s">
        <v>1299</v>
      </c>
      <c r="AD39" s="262" t="s">
        <v>1299</v>
      </c>
      <c r="AE39" s="262" t="s">
        <v>1300</v>
      </c>
      <c r="AF39" s="262" t="s">
        <v>820</v>
      </c>
      <c r="AG39" s="262" t="s">
        <v>1468</v>
      </c>
      <c r="AH39" s="262" t="s">
        <v>1468</v>
      </c>
      <c r="AI39" s="262" t="s">
        <v>1303</v>
      </c>
      <c r="AJ39" s="262" t="s">
        <v>1485</v>
      </c>
      <c r="AK39" s="255" t="s">
        <v>1304</v>
      </c>
      <c r="AL39" s="262" t="s">
        <v>1464</v>
      </c>
      <c r="AM39" s="262" t="s">
        <v>1464</v>
      </c>
      <c r="AN39" s="262" t="s">
        <v>1306</v>
      </c>
      <c r="AO39" s="262" t="s">
        <v>1306</v>
      </c>
      <c r="AP39" s="262" t="s">
        <v>1306</v>
      </c>
      <c r="AQ39" s="262" t="s">
        <v>1306</v>
      </c>
      <c r="AR39" s="262" t="s">
        <v>1509</v>
      </c>
      <c r="AS39" s="262" t="s">
        <v>1308</v>
      </c>
      <c r="AT39" s="262" t="s">
        <v>1308</v>
      </c>
      <c r="AU39" s="262" t="s">
        <v>1309</v>
      </c>
      <c r="AV39" s="262" t="s">
        <v>1309</v>
      </c>
      <c r="AW39" s="262" t="s">
        <v>311</v>
      </c>
      <c r="AX39" s="262" t="s">
        <v>311</v>
      </c>
      <c r="AY39" s="262" t="s">
        <v>1311</v>
      </c>
      <c r="AZ39" s="262" t="s">
        <v>1312</v>
      </c>
      <c r="BA39" s="262" t="s">
        <v>1313</v>
      </c>
      <c r="BB39" s="262" t="s">
        <v>1314</v>
      </c>
      <c r="BC39" s="262" t="s">
        <v>1314</v>
      </c>
      <c r="BD39" s="262" t="s">
        <v>1314</v>
      </c>
      <c r="BE39" s="262" t="s">
        <v>1315</v>
      </c>
      <c r="BF39" s="262" t="s">
        <v>1316</v>
      </c>
      <c r="BG39" s="262" t="s">
        <v>1316</v>
      </c>
      <c r="BH39" s="262" t="s">
        <v>1316</v>
      </c>
      <c r="BI39" s="262" t="s">
        <v>1317</v>
      </c>
      <c r="BJ39" s="262" t="s">
        <v>1318</v>
      </c>
      <c r="BK39" s="262" t="s">
        <v>1318</v>
      </c>
      <c r="BL39" s="262" t="s">
        <v>1319</v>
      </c>
      <c r="BM39" s="262" t="s">
        <v>1320</v>
      </c>
      <c r="BN39" s="262" t="s">
        <v>1474</v>
      </c>
      <c r="BO39" s="262" t="s">
        <v>1322</v>
      </c>
      <c r="BP39" s="262" t="s">
        <v>1323</v>
      </c>
      <c r="BQ39" s="262" t="s">
        <v>1323</v>
      </c>
      <c r="BR39" s="255" t="s">
        <v>1324</v>
      </c>
      <c r="BS39" s="262" t="s">
        <v>1325</v>
      </c>
      <c r="BT39" s="262" t="s">
        <v>1326</v>
      </c>
      <c r="BU39" s="262" t="s">
        <v>1326</v>
      </c>
      <c r="BV39" s="255" t="s">
        <v>240</v>
      </c>
      <c r="BW39" s="262" t="s">
        <v>1383</v>
      </c>
      <c r="BX39" s="262" t="s">
        <v>1458</v>
      </c>
      <c r="BY39" s="262" t="s">
        <v>841</v>
      </c>
      <c r="BZ39" s="262" t="s">
        <v>841</v>
      </c>
      <c r="CA39" s="255" t="s">
        <v>1458</v>
      </c>
      <c r="CB39" s="262" t="s">
        <v>1329</v>
      </c>
      <c r="CC39" s="262" t="s">
        <v>1330</v>
      </c>
      <c r="CD39" s="262" t="s">
        <v>1406</v>
      </c>
      <c r="CE39" s="262" t="s">
        <v>1406</v>
      </c>
      <c r="CF39" s="262" t="s">
        <v>1332</v>
      </c>
      <c r="CG39" s="262" t="s">
        <v>1407</v>
      </c>
      <c r="CH39" s="255" t="s">
        <v>1333</v>
      </c>
      <c r="CI39" s="262" t="s">
        <v>1334</v>
      </c>
      <c r="CJ39" s="262" t="s">
        <v>1437</v>
      </c>
      <c r="CK39" s="262" t="s">
        <v>1482</v>
      </c>
      <c r="CL39" s="262" t="s">
        <v>1386</v>
      </c>
      <c r="CM39" s="262" t="s">
        <v>1337</v>
      </c>
      <c r="CN39" s="262" t="s">
        <v>1338</v>
      </c>
      <c r="CO39" s="262" t="s">
        <v>1338</v>
      </c>
      <c r="CP39" s="262" t="s">
        <v>1339</v>
      </c>
      <c r="CQ39" s="262" t="s">
        <v>1339</v>
      </c>
      <c r="CR39" s="262" t="s">
        <v>1340</v>
      </c>
      <c r="CS39" s="262" t="s">
        <v>1340</v>
      </c>
      <c r="CT39" s="262" t="s">
        <v>1341</v>
      </c>
      <c r="CU39" s="262" t="s">
        <v>1342</v>
      </c>
      <c r="CV39" s="262" t="s">
        <v>1343</v>
      </c>
      <c r="CW39" s="262" t="s">
        <v>1344</v>
      </c>
      <c r="CX39" s="255" t="s">
        <v>1344</v>
      </c>
      <c r="CY39" s="262" t="s">
        <v>1345</v>
      </c>
      <c r="CZ39" s="262" t="s">
        <v>1346</v>
      </c>
      <c r="DA39" s="262" t="s">
        <v>1345</v>
      </c>
      <c r="DB39" s="262" t="s">
        <v>1347</v>
      </c>
      <c r="DC39" s="262" t="s">
        <v>1348</v>
      </c>
      <c r="DD39" s="262" t="s">
        <v>1349</v>
      </c>
      <c r="DE39" s="255" t="s">
        <v>1350</v>
      </c>
      <c r="DF39" s="262" t="s">
        <v>1351</v>
      </c>
      <c r="DG39" s="262" t="s">
        <v>1351</v>
      </c>
      <c r="DH39" s="262" t="s">
        <v>1352</v>
      </c>
      <c r="DI39" s="262" t="s">
        <v>1353</v>
      </c>
      <c r="DJ39" s="262" t="s">
        <v>1354</v>
      </c>
      <c r="DK39" s="255" t="s">
        <v>1353</v>
      </c>
      <c r="DL39" s="262" t="s">
        <v>1410</v>
      </c>
      <c r="DM39" s="262" t="s">
        <v>1391</v>
      </c>
      <c r="DN39" s="262" t="s">
        <v>1356</v>
      </c>
      <c r="DO39" s="262" t="s">
        <v>1356</v>
      </c>
      <c r="DP39" s="262" t="s">
        <v>1357</v>
      </c>
      <c r="DQ39" s="262" t="s">
        <v>1394</v>
      </c>
      <c r="DR39" s="262" t="s">
        <v>1475</v>
      </c>
      <c r="DS39" s="262" t="s">
        <v>1476</v>
      </c>
      <c r="DT39" s="262" t="s">
        <v>1360</v>
      </c>
      <c r="DU39" s="262" t="s">
        <v>1361</v>
      </c>
      <c r="DV39" s="262" t="s">
        <v>1427</v>
      </c>
      <c r="DW39" s="262" t="s">
        <v>1363</v>
      </c>
      <c r="DX39" s="262" t="s">
        <v>1364</v>
      </c>
      <c r="DY39" s="262" t="s">
        <v>1412</v>
      </c>
      <c r="DZ39" s="262" t="s">
        <v>1366</v>
      </c>
      <c r="EA39" s="262" t="s">
        <v>1367</v>
      </c>
      <c r="EB39" s="262" t="s">
        <v>1368</v>
      </c>
      <c r="EC39" s="262" t="s">
        <v>1369</v>
      </c>
      <c r="ED39" s="262" t="s">
        <v>1396</v>
      </c>
      <c r="EE39" s="262" t="s">
        <v>1371</v>
      </c>
      <c r="EF39" s="262" t="s">
        <v>1397</v>
      </c>
      <c r="EG39" s="262" t="s">
        <v>1373</v>
      </c>
      <c r="EH39" s="262" t="s">
        <v>1374</v>
      </c>
      <c r="EI39" s="262" t="s">
        <v>1375</v>
      </c>
      <c r="EJ39" s="262" t="s">
        <v>880</v>
      </c>
      <c r="EK39" s="255" t="s">
        <v>1377</v>
      </c>
      <c r="EL39" s="262" t="s">
        <v>240</v>
      </c>
    </row>
    <row r="40" spans="1:142" x14ac:dyDescent="0.2">
      <c r="A40" s="14">
        <v>29</v>
      </c>
      <c r="B40" s="267" t="s">
        <v>67</v>
      </c>
      <c r="C40" s="263">
        <v>408</v>
      </c>
      <c r="D40" s="262" t="s">
        <v>1284</v>
      </c>
      <c r="E40" s="263">
        <v>1102</v>
      </c>
      <c r="F40" s="262" t="s">
        <v>1285</v>
      </c>
      <c r="G40" s="262" t="s">
        <v>1510</v>
      </c>
      <c r="H40" s="263">
        <v>44812</v>
      </c>
      <c r="I40" s="255" t="s">
        <v>1287</v>
      </c>
      <c r="J40" s="262" t="s">
        <v>1401</v>
      </c>
      <c r="K40" s="262" t="s">
        <v>1498</v>
      </c>
      <c r="L40" s="262" t="s">
        <v>1289</v>
      </c>
      <c r="M40" s="262" t="s">
        <v>1480</v>
      </c>
      <c r="N40" s="255" t="s">
        <v>1499</v>
      </c>
      <c r="O40" s="262" t="s">
        <v>1290</v>
      </c>
      <c r="P40" s="262" t="s">
        <v>1290</v>
      </c>
      <c r="Q40" s="255" t="s">
        <v>1290</v>
      </c>
      <c r="R40" s="262" t="s">
        <v>1291</v>
      </c>
      <c r="S40" s="262" t="s">
        <v>1290</v>
      </c>
      <c r="T40" s="255" t="s">
        <v>1290</v>
      </c>
      <c r="U40" s="262" t="s">
        <v>1381</v>
      </c>
      <c r="V40" s="262" t="s">
        <v>1293</v>
      </c>
      <c r="W40" s="262" t="s">
        <v>1402</v>
      </c>
      <c r="X40" s="262" t="s">
        <v>1295</v>
      </c>
      <c r="Y40" s="262" t="s">
        <v>1296</v>
      </c>
      <c r="Z40" s="262" t="s">
        <v>1297</v>
      </c>
      <c r="AA40" s="262" t="s">
        <v>1297</v>
      </c>
      <c r="AB40" s="262" t="s">
        <v>1298</v>
      </c>
      <c r="AC40" s="262" t="s">
        <v>1299</v>
      </c>
      <c r="AD40" s="262" t="s">
        <v>1299</v>
      </c>
      <c r="AE40" s="262" t="s">
        <v>1300</v>
      </c>
      <c r="AF40" s="262" t="s">
        <v>1301</v>
      </c>
      <c r="AG40" s="262" t="s">
        <v>1302</v>
      </c>
      <c r="AH40" s="262" t="s">
        <v>1302</v>
      </c>
      <c r="AI40" s="262" t="s">
        <v>1303</v>
      </c>
      <c r="AJ40" s="262" t="s">
        <v>1303</v>
      </c>
      <c r="AK40" s="255" t="s">
        <v>1304</v>
      </c>
      <c r="AL40" s="262" t="s">
        <v>821</v>
      </c>
      <c r="AM40" s="262" t="s">
        <v>821</v>
      </c>
      <c r="AN40" s="262" t="s">
        <v>1306</v>
      </c>
      <c r="AO40" s="262" t="s">
        <v>1306</v>
      </c>
      <c r="AP40" s="262" t="s">
        <v>1306</v>
      </c>
      <c r="AQ40" s="262" t="s">
        <v>1306</v>
      </c>
      <c r="AR40" s="262" t="s">
        <v>1509</v>
      </c>
      <c r="AS40" s="262" t="s">
        <v>1308</v>
      </c>
      <c r="AT40" s="262" t="s">
        <v>1308</v>
      </c>
      <c r="AU40" s="262" t="s">
        <v>1309</v>
      </c>
      <c r="AV40" s="262" t="s">
        <v>1309</v>
      </c>
      <c r="AW40" s="262" t="s">
        <v>1382</v>
      </c>
      <c r="AX40" s="262" t="s">
        <v>1382</v>
      </c>
      <c r="AY40" s="262" t="s">
        <v>1311</v>
      </c>
      <c r="AZ40" s="262" t="s">
        <v>1442</v>
      </c>
      <c r="BA40" s="262" t="s">
        <v>1313</v>
      </c>
      <c r="BB40" s="262" t="s">
        <v>1314</v>
      </c>
      <c r="BC40" s="262" t="s">
        <v>1314</v>
      </c>
      <c r="BD40" s="262" t="s">
        <v>1314</v>
      </c>
      <c r="BE40" s="262" t="s">
        <v>1315</v>
      </c>
      <c r="BF40" s="262" t="s">
        <v>1316</v>
      </c>
      <c r="BG40" s="262" t="s">
        <v>1316</v>
      </c>
      <c r="BH40" s="262" t="s">
        <v>1316</v>
      </c>
      <c r="BI40" s="262" t="s">
        <v>1317</v>
      </c>
      <c r="BJ40" s="262" t="s">
        <v>1318</v>
      </c>
      <c r="BK40" s="262" t="s">
        <v>1318</v>
      </c>
      <c r="BL40" s="262" t="s">
        <v>1319</v>
      </c>
      <c r="BM40" s="262" t="s">
        <v>1320</v>
      </c>
      <c r="BN40" s="262" t="s">
        <v>1321</v>
      </c>
      <c r="BO40" s="262" t="s">
        <v>1322</v>
      </c>
      <c r="BP40" s="262" t="s">
        <v>1323</v>
      </c>
      <c r="BQ40" s="262" t="s">
        <v>1323</v>
      </c>
      <c r="BR40" s="255" t="s">
        <v>1494</v>
      </c>
      <c r="BS40" s="262" t="s">
        <v>1325</v>
      </c>
      <c r="BT40" s="262" t="s">
        <v>1326</v>
      </c>
      <c r="BU40" s="255" t="s">
        <v>240</v>
      </c>
      <c r="BV40" s="255" t="s">
        <v>240</v>
      </c>
      <c r="BW40" s="262" t="s">
        <v>1383</v>
      </c>
      <c r="BX40" s="262" t="s">
        <v>1384</v>
      </c>
      <c r="BY40" s="262" t="s">
        <v>1384</v>
      </c>
      <c r="BZ40" s="262" t="s">
        <v>1384</v>
      </c>
      <c r="CA40" s="255" t="s">
        <v>1384</v>
      </c>
      <c r="CB40" s="262" t="s">
        <v>1329</v>
      </c>
      <c r="CC40" s="262" t="s">
        <v>1330</v>
      </c>
      <c r="CD40" s="262" t="s">
        <v>845</v>
      </c>
      <c r="CE40" s="262" t="s">
        <v>845</v>
      </c>
      <c r="CF40" s="262" t="s">
        <v>1417</v>
      </c>
      <c r="CG40" s="262" t="s">
        <v>844</v>
      </c>
      <c r="CH40" s="255" t="s">
        <v>844</v>
      </c>
      <c r="CI40" s="262" t="s">
        <v>1430</v>
      </c>
      <c r="CJ40" s="262" t="s">
        <v>1437</v>
      </c>
      <c r="CK40" s="262" t="s">
        <v>1482</v>
      </c>
      <c r="CL40" s="262" t="s">
        <v>1336</v>
      </c>
      <c r="CM40" s="262" t="s">
        <v>1387</v>
      </c>
      <c r="CN40" s="262" t="s">
        <v>1338</v>
      </c>
      <c r="CO40" s="262" t="s">
        <v>1338</v>
      </c>
      <c r="CP40" s="262" t="s">
        <v>1339</v>
      </c>
      <c r="CQ40" s="262" t="s">
        <v>1339</v>
      </c>
      <c r="CR40" s="262" t="s">
        <v>1340</v>
      </c>
      <c r="CS40" s="262" t="s">
        <v>1388</v>
      </c>
      <c r="CT40" s="262" t="s">
        <v>1408</v>
      </c>
      <c r="CU40" s="262" t="s">
        <v>1342</v>
      </c>
      <c r="CV40" s="262" t="s">
        <v>1343</v>
      </c>
      <c r="CW40" s="262" t="s">
        <v>1344</v>
      </c>
      <c r="CX40" s="255" t="s">
        <v>1344</v>
      </c>
      <c r="CY40" s="262" t="s">
        <v>1345</v>
      </c>
      <c r="CZ40" s="262" t="s">
        <v>1409</v>
      </c>
      <c r="DA40" s="262" t="s">
        <v>1345</v>
      </c>
      <c r="DB40" s="262" t="s">
        <v>1347</v>
      </c>
      <c r="DC40" s="262" t="s">
        <v>1348</v>
      </c>
      <c r="DD40" s="262" t="s">
        <v>1349</v>
      </c>
      <c r="DE40" s="255" t="s">
        <v>1350</v>
      </c>
      <c r="DF40" s="262" t="s">
        <v>1351</v>
      </c>
      <c r="DG40" s="262" t="s">
        <v>1511</v>
      </c>
      <c r="DH40" s="262" t="s">
        <v>1512</v>
      </c>
      <c r="DI40" s="262" t="s">
        <v>1353</v>
      </c>
      <c r="DJ40" s="262" t="s">
        <v>1354</v>
      </c>
      <c r="DK40" s="255" t="s">
        <v>1353</v>
      </c>
      <c r="DL40" s="262" t="s">
        <v>1423</v>
      </c>
      <c r="DM40" s="262" t="s">
        <v>1391</v>
      </c>
      <c r="DN40" s="262" t="s">
        <v>1392</v>
      </c>
      <c r="DO40" s="262" t="s">
        <v>1393</v>
      </c>
      <c r="DP40" s="262" t="s">
        <v>1357</v>
      </c>
      <c r="DQ40" s="262" t="s">
        <v>1394</v>
      </c>
      <c r="DR40" s="262" t="s">
        <v>1358</v>
      </c>
      <c r="DS40" s="262" t="s">
        <v>1395</v>
      </c>
      <c r="DT40" s="262" t="s">
        <v>1360</v>
      </c>
      <c r="DU40" s="262" t="s">
        <v>1361</v>
      </c>
      <c r="DV40" s="262" t="s">
        <v>1427</v>
      </c>
      <c r="DW40" s="262" t="s">
        <v>1363</v>
      </c>
      <c r="DX40" s="262" t="s">
        <v>1364</v>
      </c>
      <c r="DY40" s="262" t="s">
        <v>1412</v>
      </c>
      <c r="DZ40" s="262" t="s">
        <v>1366</v>
      </c>
      <c r="EA40" s="262" t="s">
        <v>1367</v>
      </c>
      <c r="EB40" s="262" t="s">
        <v>1368</v>
      </c>
      <c r="EC40" s="262" t="s">
        <v>1513</v>
      </c>
      <c r="ED40" s="262" t="s">
        <v>1396</v>
      </c>
      <c r="EE40" s="262" t="s">
        <v>1371</v>
      </c>
      <c r="EF40" s="262" t="s">
        <v>1397</v>
      </c>
      <c r="EG40" s="262" t="s">
        <v>1373</v>
      </c>
      <c r="EH40" s="262" t="s">
        <v>1374</v>
      </c>
      <c r="EI40" s="262" t="s">
        <v>1375</v>
      </c>
      <c r="EJ40" s="255" t="s">
        <v>240</v>
      </c>
      <c r="EK40" s="255" t="s">
        <v>1377</v>
      </c>
      <c r="EL40" s="262" t="s">
        <v>1378</v>
      </c>
    </row>
    <row r="41" spans="1:142" x14ac:dyDescent="0.2">
      <c r="A41" s="14">
        <v>30</v>
      </c>
      <c r="B41" s="267" t="s">
        <v>68</v>
      </c>
      <c r="C41" s="263">
        <v>408</v>
      </c>
      <c r="D41" s="262" t="s">
        <v>1284</v>
      </c>
      <c r="E41" s="263">
        <v>1102</v>
      </c>
      <c r="F41" s="262" t="s">
        <v>1285</v>
      </c>
      <c r="G41" s="262" t="s">
        <v>1514</v>
      </c>
      <c r="H41" s="263">
        <v>44813</v>
      </c>
      <c r="I41" s="255" t="s">
        <v>1287</v>
      </c>
      <c r="J41" s="262" t="s">
        <v>1288</v>
      </c>
      <c r="K41" s="262" t="s">
        <v>1289</v>
      </c>
      <c r="L41" s="262" t="s">
        <v>1289</v>
      </c>
      <c r="M41" s="262" t="s">
        <v>1289</v>
      </c>
      <c r="N41" s="255" t="s">
        <v>1289</v>
      </c>
      <c r="O41" s="262" t="s">
        <v>1429</v>
      </c>
      <c r="P41" s="262" t="s">
        <v>1290</v>
      </c>
      <c r="Q41" s="255" t="s">
        <v>1290</v>
      </c>
      <c r="R41" s="262" t="s">
        <v>1290</v>
      </c>
      <c r="S41" s="262" t="s">
        <v>1291</v>
      </c>
      <c r="T41" s="255" t="s">
        <v>1290</v>
      </c>
      <c r="U41" s="262" t="s">
        <v>1381</v>
      </c>
      <c r="V41" s="262" t="s">
        <v>1293</v>
      </c>
      <c r="W41" s="262" t="s">
        <v>1490</v>
      </c>
      <c r="X41" s="262" t="s">
        <v>1515</v>
      </c>
      <c r="Y41" s="262" t="s">
        <v>1296</v>
      </c>
      <c r="Z41" s="262" t="s">
        <v>1297</v>
      </c>
      <c r="AA41" s="262" t="s">
        <v>1297</v>
      </c>
      <c r="AB41" s="262" t="s">
        <v>1298</v>
      </c>
      <c r="AC41" s="262" t="s">
        <v>1299</v>
      </c>
      <c r="AD41" s="262" t="s">
        <v>1299</v>
      </c>
      <c r="AE41" s="262" t="s">
        <v>1300</v>
      </c>
      <c r="AF41" s="262" t="s">
        <v>1301</v>
      </c>
      <c r="AG41" s="262" t="s">
        <v>1302</v>
      </c>
      <c r="AH41" s="262" t="s">
        <v>1302</v>
      </c>
      <c r="AI41" s="262" t="s">
        <v>1303</v>
      </c>
      <c r="AJ41" s="262" t="s">
        <v>1303</v>
      </c>
      <c r="AK41" s="255" t="s">
        <v>1304</v>
      </c>
      <c r="AL41" s="262" t="s">
        <v>1305</v>
      </c>
      <c r="AM41" s="262" t="s">
        <v>1305</v>
      </c>
      <c r="AN41" s="262" t="s">
        <v>1306</v>
      </c>
      <c r="AO41" s="262" t="s">
        <v>1306</v>
      </c>
      <c r="AP41" s="262" t="s">
        <v>1306</v>
      </c>
      <c r="AQ41" s="262" t="s">
        <v>1306</v>
      </c>
      <c r="AR41" s="262" t="s">
        <v>1509</v>
      </c>
      <c r="AS41" s="262" t="s">
        <v>1308</v>
      </c>
      <c r="AT41" s="262" t="s">
        <v>1308</v>
      </c>
      <c r="AU41" s="262" t="s">
        <v>1309</v>
      </c>
      <c r="AV41" s="262" t="s">
        <v>1309</v>
      </c>
      <c r="AW41" s="262" t="s">
        <v>1382</v>
      </c>
      <c r="AX41" s="262" t="s">
        <v>1382</v>
      </c>
      <c r="AY41" s="262" t="s">
        <v>1311</v>
      </c>
      <c r="AZ41" s="262" t="s">
        <v>1312</v>
      </c>
      <c r="BA41" s="262" t="s">
        <v>1313</v>
      </c>
      <c r="BB41" s="262" t="s">
        <v>1314</v>
      </c>
      <c r="BC41" s="262" t="s">
        <v>1314</v>
      </c>
      <c r="BD41" s="262" t="s">
        <v>1314</v>
      </c>
      <c r="BE41" s="262" t="s">
        <v>1471</v>
      </c>
      <c r="BF41" s="262" t="s">
        <v>1316</v>
      </c>
      <c r="BG41" s="262" t="s">
        <v>1316</v>
      </c>
      <c r="BH41" s="262" t="s">
        <v>1316</v>
      </c>
      <c r="BI41" s="262" t="s">
        <v>1317</v>
      </c>
      <c r="BJ41" s="262" t="s">
        <v>1318</v>
      </c>
      <c r="BK41" s="262" t="s">
        <v>1318</v>
      </c>
      <c r="BL41" s="262" t="s">
        <v>1319</v>
      </c>
      <c r="BM41" s="262" t="s">
        <v>1320</v>
      </c>
      <c r="BN41" s="262" t="s">
        <v>1321</v>
      </c>
      <c r="BO41" s="262" t="s">
        <v>1322</v>
      </c>
      <c r="BP41" s="262" t="s">
        <v>1323</v>
      </c>
      <c r="BQ41" s="262" t="s">
        <v>1323</v>
      </c>
      <c r="BR41" s="255" t="s">
        <v>1494</v>
      </c>
      <c r="BS41" s="262" t="s">
        <v>1325</v>
      </c>
      <c r="BT41" s="262" t="s">
        <v>1326</v>
      </c>
      <c r="BU41" s="255" t="s">
        <v>240</v>
      </c>
      <c r="BV41" s="255" t="s">
        <v>240</v>
      </c>
      <c r="BW41" s="262" t="s">
        <v>1383</v>
      </c>
      <c r="BX41" s="262" t="s">
        <v>1384</v>
      </c>
      <c r="BY41" s="262" t="s">
        <v>1384</v>
      </c>
      <c r="BZ41" s="262" t="s">
        <v>841</v>
      </c>
      <c r="CA41" s="255" t="s">
        <v>1384</v>
      </c>
      <c r="CB41" s="262" t="s">
        <v>1405</v>
      </c>
      <c r="CC41" s="262" t="s">
        <v>1330</v>
      </c>
      <c r="CD41" s="262" t="s">
        <v>1406</v>
      </c>
      <c r="CE41" s="262" t="s">
        <v>1406</v>
      </c>
      <c r="CF41" s="262" t="s">
        <v>1332</v>
      </c>
      <c r="CG41" s="262" t="s">
        <v>1333</v>
      </c>
      <c r="CH41" s="255" t="s">
        <v>1333</v>
      </c>
      <c r="CI41" s="262" t="s">
        <v>1430</v>
      </c>
      <c r="CJ41" s="262" t="s">
        <v>1437</v>
      </c>
      <c r="CK41" s="262" t="s">
        <v>1335</v>
      </c>
      <c r="CL41" s="262" t="s">
        <v>1445</v>
      </c>
      <c r="CM41" s="262" t="s">
        <v>1337</v>
      </c>
      <c r="CN41" s="262" t="s">
        <v>1338</v>
      </c>
      <c r="CO41" s="262" t="s">
        <v>1338</v>
      </c>
      <c r="CP41" s="262" t="s">
        <v>851</v>
      </c>
      <c r="CQ41" s="262" t="s">
        <v>1339</v>
      </c>
      <c r="CR41" s="262" t="s">
        <v>852</v>
      </c>
      <c r="CS41" s="262" t="s">
        <v>852</v>
      </c>
      <c r="CT41" s="262" t="s">
        <v>1408</v>
      </c>
      <c r="CU41" s="262" t="s">
        <v>1342</v>
      </c>
      <c r="CV41" s="262" t="s">
        <v>1343</v>
      </c>
      <c r="CW41" s="262" t="s">
        <v>1418</v>
      </c>
      <c r="CX41" s="255" t="s">
        <v>1419</v>
      </c>
      <c r="CY41" s="262" t="s">
        <v>1345</v>
      </c>
      <c r="CZ41" s="262" t="s">
        <v>1346</v>
      </c>
      <c r="DA41" s="262" t="s">
        <v>1345</v>
      </c>
      <c r="DB41" s="262" t="s">
        <v>1347</v>
      </c>
      <c r="DC41" s="262" t="s">
        <v>1348</v>
      </c>
      <c r="DD41" s="262" t="s">
        <v>1349</v>
      </c>
      <c r="DE41" s="255" t="s">
        <v>1350</v>
      </c>
      <c r="DF41" s="262" t="s">
        <v>1351</v>
      </c>
      <c r="DG41" s="262" t="s">
        <v>1511</v>
      </c>
      <c r="DH41" s="262" t="s">
        <v>1512</v>
      </c>
      <c r="DI41" s="262" t="s">
        <v>1353</v>
      </c>
      <c r="DJ41" s="262" t="s">
        <v>1354</v>
      </c>
      <c r="DK41" s="255" t="s">
        <v>1353</v>
      </c>
      <c r="DL41" s="262" t="s">
        <v>1423</v>
      </c>
      <c r="DM41" s="262" t="s">
        <v>1391</v>
      </c>
      <c r="DN41" s="262" t="s">
        <v>1356</v>
      </c>
      <c r="DO41" s="262" t="s">
        <v>1356</v>
      </c>
      <c r="DP41" s="262" t="s">
        <v>1357</v>
      </c>
      <c r="DQ41" s="262" t="s">
        <v>1394</v>
      </c>
      <c r="DR41" s="262" t="s">
        <v>1475</v>
      </c>
      <c r="DS41" s="262" t="s">
        <v>1476</v>
      </c>
      <c r="DT41" s="262" t="s">
        <v>1360</v>
      </c>
      <c r="DU41" s="262" t="s">
        <v>1411</v>
      </c>
      <c r="DV41" s="262" t="s">
        <v>1362</v>
      </c>
      <c r="DW41" s="262" t="s">
        <v>1363</v>
      </c>
      <c r="DX41" s="262" t="s">
        <v>1364</v>
      </c>
      <c r="DY41" s="262" t="s">
        <v>1412</v>
      </c>
      <c r="DZ41" s="262" t="s">
        <v>1366</v>
      </c>
      <c r="EA41" s="262" t="s">
        <v>1367</v>
      </c>
      <c r="EB41" s="262" t="s">
        <v>1368</v>
      </c>
      <c r="EC41" s="262" t="s">
        <v>1369</v>
      </c>
      <c r="ED41" s="262" t="s">
        <v>1396</v>
      </c>
      <c r="EE41" s="262" t="s">
        <v>1371</v>
      </c>
      <c r="EF41" s="262" t="s">
        <v>1397</v>
      </c>
      <c r="EG41" s="262" t="s">
        <v>1373</v>
      </c>
      <c r="EH41" s="262" t="s">
        <v>1374</v>
      </c>
      <c r="EI41" s="262" t="s">
        <v>1375</v>
      </c>
      <c r="EJ41" s="262" t="s">
        <v>1376</v>
      </c>
      <c r="EK41" s="255" t="s">
        <v>1377</v>
      </c>
      <c r="EL41" s="262" t="s">
        <v>1378</v>
      </c>
    </row>
    <row r="42" spans="1:142" x14ac:dyDescent="0.2">
      <c r="A42" s="14">
        <v>31</v>
      </c>
      <c r="B42" s="267" t="s">
        <v>69</v>
      </c>
      <c r="C42" s="263">
        <v>408</v>
      </c>
      <c r="D42" s="262" t="s">
        <v>1284</v>
      </c>
      <c r="E42" s="263">
        <v>1102</v>
      </c>
      <c r="F42" s="262" t="s">
        <v>1285</v>
      </c>
      <c r="G42" s="262" t="s">
        <v>1516</v>
      </c>
      <c r="H42" s="263">
        <v>30995</v>
      </c>
      <c r="I42" s="255" t="s">
        <v>1287</v>
      </c>
      <c r="J42" s="262" t="s">
        <v>1288</v>
      </c>
      <c r="K42" s="262" t="s">
        <v>1289</v>
      </c>
      <c r="L42" s="262" t="s">
        <v>1289</v>
      </c>
      <c r="M42" s="262" t="s">
        <v>1289</v>
      </c>
      <c r="N42" s="255" t="s">
        <v>1289</v>
      </c>
      <c r="O42" s="262" t="s">
        <v>1290</v>
      </c>
      <c r="P42" s="262" t="s">
        <v>1291</v>
      </c>
      <c r="Q42" s="255" t="s">
        <v>1290</v>
      </c>
      <c r="R42" s="262" t="s">
        <v>1290</v>
      </c>
      <c r="S42" s="262" t="s">
        <v>1291</v>
      </c>
      <c r="T42" s="255" t="s">
        <v>1290</v>
      </c>
      <c r="U42" s="262" t="s">
        <v>1381</v>
      </c>
      <c r="V42" s="262" t="s">
        <v>1293</v>
      </c>
      <c r="W42" s="262" t="s">
        <v>1402</v>
      </c>
      <c r="X42" s="262" t="s">
        <v>1295</v>
      </c>
      <c r="Y42" s="262" t="s">
        <v>1296</v>
      </c>
      <c r="Z42" s="262" t="s">
        <v>1297</v>
      </c>
      <c r="AA42" s="262" t="s">
        <v>1297</v>
      </c>
      <c r="AB42" s="262" t="s">
        <v>1298</v>
      </c>
      <c r="AC42" s="262" t="s">
        <v>1299</v>
      </c>
      <c r="AD42" s="262" t="s">
        <v>1299</v>
      </c>
      <c r="AE42" s="262" t="s">
        <v>1300</v>
      </c>
      <c r="AF42" s="262" t="s">
        <v>1301</v>
      </c>
      <c r="AG42" s="262" t="s">
        <v>1302</v>
      </c>
      <c r="AH42" s="262" t="s">
        <v>1302</v>
      </c>
      <c r="AI42" s="262" t="s">
        <v>1303</v>
      </c>
      <c r="AJ42" s="262" t="s">
        <v>1303</v>
      </c>
      <c r="AK42" s="255" t="s">
        <v>1304</v>
      </c>
      <c r="AL42" s="262" t="s">
        <v>821</v>
      </c>
      <c r="AM42" s="262" t="s">
        <v>821</v>
      </c>
      <c r="AN42" s="262" t="s">
        <v>1306</v>
      </c>
      <c r="AO42" s="262" t="s">
        <v>1306</v>
      </c>
      <c r="AP42" s="262" t="s">
        <v>1306</v>
      </c>
      <c r="AQ42" s="262" t="s">
        <v>1306</v>
      </c>
      <c r="AR42" s="262" t="s">
        <v>1307</v>
      </c>
      <c r="AS42" s="262" t="s">
        <v>1308</v>
      </c>
      <c r="AT42" s="262" t="s">
        <v>1308</v>
      </c>
      <c r="AU42" s="262" t="s">
        <v>1309</v>
      </c>
      <c r="AV42" s="262" t="s">
        <v>1309</v>
      </c>
      <c r="AW42" s="262" t="s">
        <v>1382</v>
      </c>
      <c r="AX42" s="262" t="s">
        <v>1382</v>
      </c>
      <c r="AY42" s="262" t="s">
        <v>1311</v>
      </c>
      <c r="AZ42" s="262" t="s">
        <v>1312</v>
      </c>
      <c r="BA42" s="262" t="s">
        <v>1313</v>
      </c>
      <c r="BB42" s="262" t="s">
        <v>1314</v>
      </c>
      <c r="BC42" s="262" t="s">
        <v>1314</v>
      </c>
      <c r="BD42" s="262" t="s">
        <v>1314</v>
      </c>
      <c r="BE42" s="262" t="s">
        <v>1315</v>
      </c>
      <c r="BF42" s="262" t="s">
        <v>1316</v>
      </c>
      <c r="BG42" s="262" t="s">
        <v>1316</v>
      </c>
      <c r="BH42" s="262" t="s">
        <v>1316</v>
      </c>
      <c r="BI42" s="262" t="s">
        <v>1317</v>
      </c>
      <c r="BJ42" s="262" t="s">
        <v>1318</v>
      </c>
      <c r="BK42" s="262" t="s">
        <v>1318</v>
      </c>
      <c r="BL42" s="262" t="s">
        <v>1319</v>
      </c>
      <c r="BM42" s="262" t="s">
        <v>1320</v>
      </c>
      <c r="BN42" s="262" t="s">
        <v>1321</v>
      </c>
      <c r="BO42" s="262" t="s">
        <v>1322</v>
      </c>
      <c r="BP42" s="262" t="s">
        <v>1323</v>
      </c>
      <c r="BQ42" s="262" t="s">
        <v>1323</v>
      </c>
      <c r="BR42" s="255" t="s">
        <v>837</v>
      </c>
      <c r="BS42" s="262" t="s">
        <v>1325</v>
      </c>
      <c r="BT42" s="262" t="s">
        <v>1326</v>
      </c>
      <c r="BU42" s="255" t="s">
        <v>240</v>
      </c>
      <c r="BV42" s="255" t="s">
        <v>240</v>
      </c>
      <c r="BW42" s="262" t="s">
        <v>1383</v>
      </c>
      <c r="BX42" s="262" t="s">
        <v>1384</v>
      </c>
      <c r="BY42" s="262" t="s">
        <v>1384</v>
      </c>
      <c r="BZ42" s="262" t="s">
        <v>1458</v>
      </c>
      <c r="CA42" s="255" t="s">
        <v>1384</v>
      </c>
      <c r="CB42" s="262" t="s">
        <v>1329</v>
      </c>
      <c r="CC42" s="262" t="s">
        <v>1330</v>
      </c>
      <c r="CD42" s="262" t="s">
        <v>1406</v>
      </c>
      <c r="CE42" s="262" t="s">
        <v>845</v>
      </c>
      <c r="CF42" s="262" t="s">
        <v>1449</v>
      </c>
      <c r="CG42" s="262" t="s">
        <v>1407</v>
      </c>
      <c r="CH42" s="255" t="s">
        <v>1407</v>
      </c>
      <c r="CI42" s="262" t="s">
        <v>1430</v>
      </c>
      <c r="CJ42" s="262" t="s">
        <v>1334</v>
      </c>
      <c r="CK42" s="262" t="s">
        <v>1482</v>
      </c>
      <c r="CL42" s="262" t="s">
        <v>1336</v>
      </c>
      <c r="CM42" s="262" t="s">
        <v>1387</v>
      </c>
      <c r="CN42" s="262" t="s">
        <v>1338</v>
      </c>
      <c r="CO42" s="262" t="s">
        <v>1338</v>
      </c>
      <c r="CP42" s="262" t="s">
        <v>1517</v>
      </c>
      <c r="CQ42" s="262" t="s">
        <v>1339</v>
      </c>
      <c r="CR42" s="262" t="s">
        <v>1388</v>
      </c>
      <c r="CS42" s="262" t="s">
        <v>1388</v>
      </c>
      <c r="CT42" s="262" t="s">
        <v>1432</v>
      </c>
      <c r="CU42" s="262" t="s">
        <v>1342</v>
      </c>
      <c r="CV42" s="262" t="s">
        <v>1343</v>
      </c>
      <c r="CW42" s="262" t="s">
        <v>1344</v>
      </c>
      <c r="CX42" s="255" t="s">
        <v>1344</v>
      </c>
      <c r="CY42" s="262" t="s">
        <v>1345</v>
      </c>
      <c r="CZ42" s="262" t="s">
        <v>1346</v>
      </c>
      <c r="DA42" s="262" t="s">
        <v>1345</v>
      </c>
      <c r="DB42" s="262" t="s">
        <v>1347</v>
      </c>
      <c r="DC42" s="262" t="s">
        <v>1348</v>
      </c>
      <c r="DD42" s="262" t="s">
        <v>1349</v>
      </c>
      <c r="DE42" s="255" t="s">
        <v>1350</v>
      </c>
      <c r="DF42" s="262" t="s">
        <v>1351</v>
      </c>
      <c r="DG42" s="262" t="s">
        <v>1511</v>
      </c>
      <c r="DH42" s="262" t="s">
        <v>1512</v>
      </c>
      <c r="DI42" s="262" t="s">
        <v>1353</v>
      </c>
      <c r="DJ42" s="262" t="s">
        <v>1459</v>
      </c>
      <c r="DK42" s="255" t="s">
        <v>1459</v>
      </c>
      <c r="DL42" s="262" t="s">
        <v>1410</v>
      </c>
      <c r="DM42" s="262" t="s">
        <v>1391</v>
      </c>
      <c r="DN42" s="262" t="s">
        <v>1356</v>
      </c>
      <c r="DO42" s="262" t="s">
        <v>1356</v>
      </c>
      <c r="DP42" s="262" t="s">
        <v>1357</v>
      </c>
      <c r="DQ42" s="262" t="s">
        <v>1394</v>
      </c>
      <c r="DR42" s="262" t="s">
        <v>1358</v>
      </c>
      <c r="DS42" s="262" t="s">
        <v>1395</v>
      </c>
      <c r="DT42" s="262" t="s">
        <v>1360</v>
      </c>
      <c r="DU42" s="262" t="s">
        <v>1361</v>
      </c>
      <c r="DV42" s="262" t="s">
        <v>1362</v>
      </c>
      <c r="DW42" s="262" t="s">
        <v>1363</v>
      </c>
      <c r="DX42" s="262" t="s">
        <v>1434</v>
      </c>
      <c r="DY42" s="262" t="s">
        <v>1412</v>
      </c>
      <c r="DZ42" s="262" t="s">
        <v>1366</v>
      </c>
      <c r="EA42" s="262" t="s">
        <v>1367</v>
      </c>
      <c r="EB42" s="262" t="s">
        <v>1368</v>
      </c>
      <c r="EC42" s="262" t="s">
        <v>1518</v>
      </c>
      <c r="ED42" s="262" t="s">
        <v>1396</v>
      </c>
      <c r="EE42" s="262" t="s">
        <v>1371</v>
      </c>
      <c r="EF42" s="262" t="s">
        <v>1397</v>
      </c>
      <c r="EG42" s="262" t="s">
        <v>1373</v>
      </c>
      <c r="EH42" s="262" t="s">
        <v>1374</v>
      </c>
      <c r="EI42" s="262" t="s">
        <v>1375</v>
      </c>
      <c r="EJ42" s="262" t="s">
        <v>1376</v>
      </c>
      <c r="EK42" s="255" t="s">
        <v>1377</v>
      </c>
      <c r="EL42" s="262" t="s">
        <v>1378</v>
      </c>
    </row>
    <row r="43" spans="1:142" x14ac:dyDescent="0.2">
      <c r="A43" s="14">
        <v>32</v>
      </c>
      <c r="B43" s="267" t="s">
        <v>71</v>
      </c>
      <c r="C43" s="263">
        <v>408</v>
      </c>
      <c r="D43" s="262" t="s">
        <v>1284</v>
      </c>
      <c r="E43" s="263">
        <v>1102</v>
      </c>
      <c r="F43" s="262" t="s">
        <v>1285</v>
      </c>
      <c r="G43" s="262" t="s">
        <v>1519</v>
      </c>
      <c r="H43" s="263">
        <v>41626</v>
      </c>
      <c r="I43" s="255" t="s">
        <v>1287</v>
      </c>
      <c r="J43" s="262" t="s">
        <v>1288</v>
      </c>
      <c r="K43" s="262" t="s">
        <v>1289</v>
      </c>
      <c r="L43" s="262" t="s">
        <v>1289</v>
      </c>
      <c r="M43" s="262" t="s">
        <v>1289</v>
      </c>
      <c r="N43" s="255" t="s">
        <v>1289</v>
      </c>
      <c r="O43" s="262" t="s">
        <v>1290</v>
      </c>
      <c r="P43" s="262" t="s">
        <v>1290</v>
      </c>
      <c r="Q43" s="255" t="s">
        <v>1290</v>
      </c>
      <c r="R43" s="262" t="s">
        <v>1291</v>
      </c>
      <c r="S43" s="262" t="s">
        <v>1290</v>
      </c>
      <c r="T43" s="255" t="s">
        <v>1290</v>
      </c>
      <c r="U43" s="262" t="s">
        <v>1381</v>
      </c>
      <c r="V43" s="262" t="s">
        <v>1293</v>
      </c>
      <c r="W43" s="262" t="s">
        <v>1402</v>
      </c>
      <c r="X43" s="262" t="s">
        <v>1295</v>
      </c>
      <c r="Y43" s="262" t="s">
        <v>1296</v>
      </c>
      <c r="Z43" s="262" t="s">
        <v>1297</v>
      </c>
      <c r="AA43" s="262" t="s">
        <v>1297</v>
      </c>
      <c r="AB43" s="262" t="s">
        <v>1298</v>
      </c>
      <c r="AC43" s="262" t="s">
        <v>1299</v>
      </c>
      <c r="AD43" s="262" t="s">
        <v>1299</v>
      </c>
      <c r="AE43" s="262" t="s">
        <v>1300</v>
      </c>
      <c r="AF43" s="262" t="s">
        <v>1301</v>
      </c>
      <c r="AG43" s="262" t="s">
        <v>1302</v>
      </c>
      <c r="AH43" s="262" t="s">
        <v>1302</v>
      </c>
      <c r="AI43" s="262" t="s">
        <v>1303</v>
      </c>
      <c r="AJ43" s="262" t="s">
        <v>1303</v>
      </c>
      <c r="AK43" s="255" t="s">
        <v>1304</v>
      </c>
      <c r="AL43" s="262" t="s">
        <v>1305</v>
      </c>
      <c r="AM43" s="262" t="s">
        <v>240</v>
      </c>
      <c r="AN43" s="262" t="s">
        <v>1306</v>
      </c>
      <c r="AO43" s="262" t="s">
        <v>1306</v>
      </c>
      <c r="AP43" s="262" t="s">
        <v>1306</v>
      </c>
      <c r="AQ43" s="262" t="s">
        <v>1306</v>
      </c>
      <c r="AR43" s="262" t="s">
        <v>822</v>
      </c>
      <c r="AS43" s="262" t="s">
        <v>1308</v>
      </c>
      <c r="AT43" s="262" t="s">
        <v>1308</v>
      </c>
      <c r="AU43" s="262" t="s">
        <v>1309</v>
      </c>
      <c r="AV43" s="262" t="s">
        <v>1309</v>
      </c>
      <c r="AW43" s="262" t="s">
        <v>1382</v>
      </c>
      <c r="AX43" s="262" t="s">
        <v>1382</v>
      </c>
      <c r="AY43" s="262" t="s">
        <v>1311</v>
      </c>
      <c r="AZ43" s="262" t="s">
        <v>1312</v>
      </c>
      <c r="BA43" s="262" t="s">
        <v>1313</v>
      </c>
      <c r="BB43" s="262" t="s">
        <v>1314</v>
      </c>
      <c r="BC43" s="262" t="s">
        <v>1314</v>
      </c>
      <c r="BD43" s="262" t="s">
        <v>1314</v>
      </c>
      <c r="BE43" s="262" t="s">
        <v>1315</v>
      </c>
      <c r="BF43" s="262" t="s">
        <v>1316</v>
      </c>
      <c r="BG43" s="262" t="s">
        <v>1316</v>
      </c>
      <c r="BH43" s="262" t="s">
        <v>1316</v>
      </c>
      <c r="BI43" s="262" t="s">
        <v>1317</v>
      </c>
      <c r="BJ43" s="262" t="s">
        <v>1318</v>
      </c>
      <c r="BK43" s="262" t="s">
        <v>1318</v>
      </c>
      <c r="BL43" s="262" t="s">
        <v>1319</v>
      </c>
      <c r="BM43" s="262" t="s">
        <v>1320</v>
      </c>
      <c r="BN43" s="262" t="s">
        <v>1321</v>
      </c>
      <c r="BO43" s="262" t="s">
        <v>1322</v>
      </c>
      <c r="BP43" s="262" t="s">
        <v>1323</v>
      </c>
      <c r="BQ43" s="262" t="s">
        <v>1323</v>
      </c>
      <c r="BR43" s="255" t="s">
        <v>1494</v>
      </c>
      <c r="BS43" s="262" t="s">
        <v>1325</v>
      </c>
      <c r="BT43" s="255" t="s">
        <v>240</v>
      </c>
      <c r="BU43" s="255" t="s">
        <v>240</v>
      </c>
      <c r="BV43" s="255" t="s">
        <v>240</v>
      </c>
      <c r="BW43" s="262" t="s">
        <v>1383</v>
      </c>
      <c r="BX43" s="262" t="s">
        <v>1384</v>
      </c>
      <c r="BY43" s="262" t="s">
        <v>1384</v>
      </c>
      <c r="BZ43" s="262" t="s">
        <v>1384</v>
      </c>
      <c r="CA43" s="255" t="s">
        <v>1384</v>
      </c>
      <c r="CB43" s="262" t="s">
        <v>1405</v>
      </c>
      <c r="CC43" s="262" t="s">
        <v>1330</v>
      </c>
      <c r="CD43" s="262" t="s">
        <v>1331</v>
      </c>
      <c r="CE43" s="262" t="s">
        <v>1331</v>
      </c>
      <c r="CF43" s="262" t="s">
        <v>1332</v>
      </c>
      <c r="CG43" s="262" t="s">
        <v>1333</v>
      </c>
      <c r="CH43" s="255" t="s">
        <v>1333</v>
      </c>
      <c r="CI43" s="262" t="s">
        <v>1430</v>
      </c>
      <c r="CJ43" s="262" t="s">
        <v>1334</v>
      </c>
      <c r="CK43" s="262" t="s">
        <v>1335</v>
      </c>
      <c r="CL43" s="262" t="s">
        <v>1386</v>
      </c>
      <c r="CM43" s="262" t="s">
        <v>1337</v>
      </c>
      <c r="CN43" s="262" t="s">
        <v>1338</v>
      </c>
      <c r="CO43" s="262" t="s">
        <v>1338</v>
      </c>
      <c r="CP43" s="262" t="s">
        <v>851</v>
      </c>
      <c r="CQ43" s="262" t="s">
        <v>1339</v>
      </c>
      <c r="CR43" s="262" t="s">
        <v>852</v>
      </c>
      <c r="CS43" s="262" t="s">
        <v>852</v>
      </c>
      <c r="CT43" s="262" t="s">
        <v>1432</v>
      </c>
      <c r="CU43" s="262" t="s">
        <v>1342</v>
      </c>
      <c r="CV43" s="262" t="s">
        <v>1343</v>
      </c>
      <c r="CW43" s="262" t="s">
        <v>1344</v>
      </c>
      <c r="CX43" s="255" t="s">
        <v>1344</v>
      </c>
      <c r="CY43" s="262" t="s">
        <v>1345</v>
      </c>
      <c r="CZ43" s="262" t="s">
        <v>1409</v>
      </c>
      <c r="DA43" s="262" t="s">
        <v>1345</v>
      </c>
      <c r="DB43" s="262" t="s">
        <v>1347</v>
      </c>
      <c r="DC43" s="262" t="s">
        <v>1348</v>
      </c>
      <c r="DD43" s="262" t="s">
        <v>1349</v>
      </c>
      <c r="DE43" s="255" t="s">
        <v>1350</v>
      </c>
      <c r="DF43" s="262" t="s">
        <v>1351</v>
      </c>
      <c r="DG43" s="262" t="s">
        <v>1351</v>
      </c>
      <c r="DH43" s="262" t="s">
        <v>1352</v>
      </c>
      <c r="DI43" s="262" t="s">
        <v>1353</v>
      </c>
      <c r="DJ43" s="262" t="s">
        <v>1354</v>
      </c>
      <c r="DK43" s="255" t="s">
        <v>1353</v>
      </c>
      <c r="DL43" s="262" t="s">
        <v>1355</v>
      </c>
      <c r="DM43" s="262" t="s">
        <v>1391</v>
      </c>
      <c r="DN43" s="262" t="s">
        <v>1356</v>
      </c>
      <c r="DO43" s="262" t="s">
        <v>1356</v>
      </c>
      <c r="DP43" s="262" t="s">
        <v>1357</v>
      </c>
      <c r="DQ43" s="262" t="s">
        <v>1394</v>
      </c>
      <c r="DR43" s="262" t="s">
        <v>1358</v>
      </c>
      <c r="DS43" s="262" t="s">
        <v>1395</v>
      </c>
      <c r="DT43" s="262" t="s">
        <v>1360</v>
      </c>
      <c r="DU43" s="262" t="s">
        <v>1361</v>
      </c>
      <c r="DV43" s="262" t="s">
        <v>1362</v>
      </c>
      <c r="DW43" s="262" t="s">
        <v>1363</v>
      </c>
      <c r="DX43" s="262" t="s">
        <v>1364</v>
      </c>
      <c r="DY43" s="262" t="s">
        <v>1412</v>
      </c>
      <c r="DZ43" s="262" t="s">
        <v>1366</v>
      </c>
      <c r="EA43" s="262" t="s">
        <v>1367</v>
      </c>
      <c r="EB43" s="262" t="s">
        <v>1368</v>
      </c>
      <c r="EC43" s="262" t="s">
        <v>1520</v>
      </c>
      <c r="ED43" s="262" t="s">
        <v>1370</v>
      </c>
      <c r="EE43" s="262" t="s">
        <v>1371</v>
      </c>
      <c r="EF43" s="262" t="s">
        <v>1372</v>
      </c>
      <c r="EG43" s="262" t="s">
        <v>1373</v>
      </c>
      <c r="EH43" s="262" t="s">
        <v>1374</v>
      </c>
      <c r="EI43" s="262" t="s">
        <v>1375</v>
      </c>
      <c r="EJ43" s="262" t="s">
        <v>1398</v>
      </c>
      <c r="EK43" s="255" t="s">
        <v>1377</v>
      </c>
      <c r="EL43" s="262" t="s">
        <v>1378</v>
      </c>
    </row>
    <row r="44" spans="1:142" x14ac:dyDescent="0.2">
      <c r="A44" s="14">
        <v>33</v>
      </c>
      <c r="B44" s="267" t="s">
        <v>74</v>
      </c>
      <c r="C44" s="263">
        <v>408</v>
      </c>
      <c r="D44" s="262" t="s">
        <v>1284</v>
      </c>
      <c r="E44" s="263">
        <v>1102</v>
      </c>
      <c r="F44" s="262" t="s">
        <v>1285</v>
      </c>
      <c r="G44" s="262" t="s">
        <v>1521</v>
      </c>
      <c r="H44" s="263">
        <v>41621</v>
      </c>
      <c r="I44" s="255" t="s">
        <v>1287</v>
      </c>
      <c r="J44" s="262" t="s">
        <v>1401</v>
      </c>
      <c r="K44" s="262" t="s">
        <v>1289</v>
      </c>
      <c r="L44" s="262" t="s">
        <v>1289</v>
      </c>
      <c r="M44" s="262" t="s">
        <v>1289</v>
      </c>
      <c r="N44" s="255" t="s">
        <v>1289</v>
      </c>
      <c r="O44" s="262" t="s">
        <v>1290</v>
      </c>
      <c r="P44" s="262" t="s">
        <v>1291</v>
      </c>
      <c r="Q44" s="255" t="s">
        <v>1290</v>
      </c>
      <c r="R44" s="262" t="s">
        <v>1291</v>
      </c>
      <c r="S44" s="262" t="s">
        <v>1290</v>
      </c>
      <c r="T44" s="255" t="s">
        <v>1290</v>
      </c>
      <c r="U44" s="262" t="s">
        <v>1381</v>
      </c>
      <c r="V44" s="262" t="s">
        <v>1293</v>
      </c>
      <c r="W44" s="262" t="s">
        <v>1402</v>
      </c>
      <c r="X44" s="262" t="s">
        <v>1295</v>
      </c>
      <c r="Y44" s="262" t="s">
        <v>1296</v>
      </c>
      <c r="Z44" s="262" t="s">
        <v>1297</v>
      </c>
      <c r="AA44" s="262" t="s">
        <v>1297</v>
      </c>
      <c r="AB44" s="262" t="s">
        <v>1298</v>
      </c>
      <c r="AC44" s="262" t="s">
        <v>1299</v>
      </c>
      <c r="AD44" s="262" t="s">
        <v>1299</v>
      </c>
      <c r="AE44" s="262" t="s">
        <v>1300</v>
      </c>
      <c r="AF44" s="262" t="s">
        <v>1301</v>
      </c>
      <c r="AG44" s="262" t="s">
        <v>1302</v>
      </c>
      <c r="AH44" s="262" t="s">
        <v>1302</v>
      </c>
      <c r="AI44" s="262" t="s">
        <v>1303</v>
      </c>
      <c r="AJ44" s="262" t="s">
        <v>1303</v>
      </c>
      <c r="AK44" s="255" t="s">
        <v>1304</v>
      </c>
      <c r="AL44" s="262" t="s">
        <v>1305</v>
      </c>
      <c r="AM44" s="262" t="s">
        <v>1305</v>
      </c>
      <c r="AN44" s="262" t="s">
        <v>1306</v>
      </c>
      <c r="AO44" s="262" t="s">
        <v>1306</v>
      </c>
      <c r="AP44" s="262" t="s">
        <v>1306</v>
      </c>
      <c r="AQ44" s="262" t="s">
        <v>1306</v>
      </c>
      <c r="AR44" s="262" t="s">
        <v>1307</v>
      </c>
      <c r="AS44" s="262" t="s">
        <v>1308</v>
      </c>
      <c r="AT44" s="262" t="s">
        <v>1308</v>
      </c>
      <c r="AU44" s="262" t="s">
        <v>1309</v>
      </c>
      <c r="AV44" s="262" t="s">
        <v>1309</v>
      </c>
      <c r="AW44" s="262" t="s">
        <v>1382</v>
      </c>
      <c r="AX44" s="262" t="s">
        <v>1382</v>
      </c>
      <c r="AY44" s="262" t="s">
        <v>1311</v>
      </c>
      <c r="AZ44" s="262" t="s">
        <v>1312</v>
      </c>
      <c r="BA44" s="262" t="s">
        <v>1313</v>
      </c>
      <c r="BB44" s="262" t="s">
        <v>1314</v>
      </c>
      <c r="BC44" s="262" t="s">
        <v>1314</v>
      </c>
      <c r="BD44" s="262" t="s">
        <v>1314</v>
      </c>
      <c r="BE44" s="262" t="s">
        <v>1315</v>
      </c>
      <c r="BF44" s="262" t="s">
        <v>1316</v>
      </c>
      <c r="BG44" s="262" t="s">
        <v>1316</v>
      </c>
      <c r="BH44" s="262" t="s">
        <v>1316</v>
      </c>
      <c r="BI44" s="262" t="s">
        <v>1317</v>
      </c>
      <c r="BJ44" s="262" t="s">
        <v>1318</v>
      </c>
      <c r="BK44" s="262" t="s">
        <v>1318</v>
      </c>
      <c r="BL44" s="262" t="s">
        <v>1319</v>
      </c>
      <c r="BM44" s="262" t="s">
        <v>1320</v>
      </c>
      <c r="BN44" s="262" t="s">
        <v>1321</v>
      </c>
      <c r="BO44" s="262" t="s">
        <v>1322</v>
      </c>
      <c r="BP44" s="262" t="s">
        <v>1323</v>
      </c>
      <c r="BQ44" s="262" t="s">
        <v>1323</v>
      </c>
      <c r="BR44" s="255" t="s">
        <v>1324</v>
      </c>
      <c r="BS44" s="262" t="s">
        <v>1325</v>
      </c>
      <c r="BT44" s="262" t="s">
        <v>1326</v>
      </c>
      <c r="BU44" s="255" t="s">
        <v>240</v>
      </c>
      <c r="BV44" s="255" t="s">
        <v>240</v>
      </c>
      <c r="BW44" s="262" t="s">
        <v>1383</v>
      </c>
      <c r="BX44" s="262" t="s">
        <v>1384</v>
      </c>
      <c r="BY44" s="262" t="s">
        <v>1384</v>
      </c>
      <c r="BZ44" s="262" t="s">
        <v>1384</v>
      </c>
      <c r="CA44" s="255" t="s">
        <v>1384</v>
      </c>
      <c r="CB44" s="262" t="s">
        <v>1329</v>
      </c>
      <c r="CC44" s="262" t="s">
        <v>1330</v>
      </c>
      <c r="CD44" s="262" t="s">
        <v>845</v>
      </c>
      <c r="CE44" s="262" t="s">
        <v>845</v>
      </c>
      <c r="CF44" s="262" t="s">
        <v>1332</v>
      </c>
      <c r="CG44" s="262" t="s">
        <v>844</v>
      </c>
      <c r="CH44" s="255" t="s">
        <v>1333</v>
      </c>
      <c r="CI44" s="262" t="s">
        <v>1437</v>
      </c>
      <c r="CJ44" s="262" t="s">
        <v>1437</v>
      </c>
      <c r="CK44" s="262" t="s">
        <v>1385</v>
      </c>
      <c r="CL44" s="262" t="s">
        <v>1336</v>
      </c>
      <c r="CM44" s="262" t="s">
        <v>1337</v>
      </c>
      <c r="CN44" s="262" t="s">
        <v>1338</v>
      </c>
      <c r="CO44" s="262" t="s">
        <v>1338</v>
      </c>
      <c r="CP44" s="262" t="s">
        <v>851</v>
      </c>
      <c r="CQ44" s="262" t="s">
        <v>1339</v>
      </c>
      <c r="CR44" s="262" t="s">
        <v>852</v>
      </c>
      <c r="CS44" s="262" t="s">
        <v>852</v>
      </c>
      <c r="CT44" s="262" t="s">
        <v>1341</v>
      </c>
      <c r="CU44" s="262" t="s">
        <v>1342</v>
      </c>
      <c r="CV44" s="262" t="s">
        <v>1343</v>
      </c>
      <c r="CW44" s="262" t="s">
        <v>1344</v>
      </c>
      <c r="CX44" s="255" t="s">
        <v>1344</v>
      </c>
      <c r="CY44" s="262" t="s">
        <v>1345</v>
      </c>
      <c r="CZ44" s="262" t="s">
        <v>1409</v>
      </c>
      <c r="DA44" s="262" t="s">
        <v>1345</v>
      </c>
      <c r="DB44" s="262" t="s">
        <v>1347</v>
      </c>
      <c r="DC44" s="262" t="s">
        <v>1348</v>
      </c>
      <c r="DD44" s="262" t="s">
        <v>1349</v>
      </c>
      <c r="DE44" s="255" t="s">
        <v>1350</v>
      </c>
      <c r="DF44" s="262" t="s">
        <v>1351</v>
      </c>
      <c r="DG44" s="262" t="s">
        <v>1351</v>
      </c>
      <c r="DH44" s="262" t="s">
        <v>1352</v>
      </c>
      <c r="DI44" s="262" t="s">
        <v>1353</v>
      </c>
      <c r="DJ44" s="262" t="s">
        <v>1354</v>
      </c>
      <c r="DK44" s="255" t="s">
        <v>1353</v>
      </c>
      <c r="DL44" s="262" t="s">
        <v>1355</v>
      </c>
      <c r="DM44" s="262" t="s">
        <v>1391</v>
      </c>
      <c r="DN44" s="262" t="s">
        <v>1356</v>
      </c>
      <c r="DO44" s="262" t="s">
        <v>1356</v>
      </c>
      <c r="DP44" s="262" t="s">
        <v>1357</v>
      </c>
      <c r="DQ44" s="262" t="s">
        <v>1394</v>
      </c>
      <c r="DR44" s="262" t="s">
        <v>1358</v>
      </c>
      <c r="DS44" s="262" t="s">
        <v>1395</v>
      </c>
      <c r="DT44" s="262" t="s">
        <v>1360</v>
      </c>
      <c r="DU44" s="262" t="s">
        <v>1361</v>
      </c>
      <c r="DV44" s="262" t="s">
        <v>1362</v>
      </c>
      <c r="DW44" s="262" t="s">
        <v>1363</v>
      </c>
      <c r="DX44" s="262" t="s">
        <v>1364</v>
      </c>
      <c r="DY44" s="262" t="s">
        <v>1412</v>
      </c>
      <c r="DZ44" s="262" t="s">
        <v>1366</v>
      </c>
      <c r="EA44" s="262" t="s">
        <v>1367</v>
      </c>
      <c r="EB44" s="262" t="s">
        <v>1368</v>
      </c>
      <c r="EC44" s="262" t="s">
        <v>1369</v>
      </c>
      <c r="ED44" s="262" t="s">
        <v>1396</v>
      </c>
      <c r="EE44" s="262" t="s">
        <v>1371</v>
      </c>
      <c r="EF44" s="262" t="s">
        <v>1397</v>
      </c>
      <c r="EG44" s="262" t="s">
        <v>1373</v>
      </c>
      <c r="EH44" s="262" t="s">
        <v>1374</v>
      </c>
      <c r="EI44" s="262" t="s">
        <v>1375</v>
      </c>
      <c r="EJ44" s="262" t="s">
        <v>880</v>
      </c>
      <c r="EK44" s="255" t="s">
        <v>1377</v>
      </c>
      <c r="EL44" s="262" t="s">
        <v>1378</v>
      </c>
    </row>
    <row r="45" spans="1:142" x14ac:dyDescent="0.2">
      <c r="A45" s="14">
        <v>34</v>
      </c>
      <c r="B45" s="267" t="s">
        <v>76</v>
      </c>
      <c r="C45" s="263">
        <v>408</v>
      </c>
      <c r="D45" s="262" t="s">
        <v>1284</v>
      </c>
      <c r="E45" s="263">
        <v>1102</v>
      </c>
      <c r="F45" s="262" t="s">
        <v>1285</v>
      </c>
      <c r="G45" s="262" t="s">
        <v>1522</v>
      </c>
      <c r="H45" s="263">
        <v>37517</v>
      </c>
      <c r="I45" s="255" t="s">
        <v>1287</v>
      </c>
      <c r="J45" s="262" t="s">
        <v>1288</v>
      </c>
      <c r="K45" s="262" t="s">
        <v>1289</v>
      </c>
      <c r="L45" s="262" t="s">
        <v>1289</v>
      </c>
      <c r="M45" s="262" t="s">
        <v>1289</v>
      </c>
      <c r="N45" s="255" t="s">
        <v>1289</v>
      </c>
      <c r="O45" s="262" t="s">
        <v>1290</v>
      </c>
      <c r="P45" s="262" t="s">
        <v>1291</v>
      </c>
      <c r="Q45" s="255" t="s">
        <v>1290</v>
      </c>
      <c r="R45" s="262" t="s">
        <v>1290</v>
      </c>
      <c r="S45" s="262" t="s">
        <v>1291</v>
      </c>
      <c r="T45" s="255" t="s">
        <v>1290</v>
      </c>
      <c r="U45" s="262" t="s">
        <v>1381</v>
      </c>
      <c r="V45" s="262" t="s">
        <v>1293</v>
      </c>
      <c r="W45" s="262" t="s">
        <v>1402</v>
      </c>
      <c r="X45" s="262" t="s">
        <v>1295</v>
      </c>
      <c r="Y45" s="262" t="s">
        <v>1296</v>
      </c>
      <c r="Z45" s="262" t="s">
        <v>1297</v>
      </c>
      <c r="AA45" s="262" t="s">
        <v>1297</v>
      </c>
      <c r="AB45" s="262" t="s">
        <v>1298</v>
      </c>
      <c r="AC45" s="262" t="s">
        <v>1299</v>
      </c>
      <c r="AD45" s="262" t="s">
        <v>1299</v>
      </c>
      <c r="AE45" s="262" t="s">
        <v>819</v>
      </c>
      <c r="AF45" s="262" t="s">
        <v>1301</v>
      </c>
      <c r="AG45" s="262" t="s">
        <v>1302</v>
      </c>
      <c r="AH45" s="262" t="s">
        <v>1302</v>
      </c>
      <c r="AI45" s="262" t="s">
        <v>1303</v>
      </c>
      <c r="AJ45" s="262" t="s">
        <v>1303</v>
      </c>
      <c r="AK45" s="255" t="s">
        <v>1304</v>
      </c>
      <c r="AL45" s="262" t="s">
        <v>1464</v>
      </c>
      <c r="AM45" s="262" t="s">
        <v>1464</v>
      </c>
      <c r="AN45" s="262" t="s">
        <v>1306</v>
      </c>
      <c r="AO45" s="262" t="s">
        <v>1306</v>
      </c>
      <c r="AP45" s="262" t="s">
        <v>1306</v>
      </c>
      <c r="AQ45" s="262" t="s">
        <v>1306</v>
      </c>
      <c r="AR45" s="262" t="s">
        <v>1509</v>
      </c>
      <c r="AS45" s="262" t="s">
        <v>1308</v>
      </c>
      <c r="AT45" s="262" t="s">
        <v>1308</v>
      </c>
      <c r="AU45" s="262" t="s">
        <v>1309</v>
      </c>
      <c r="AV45" s="262" t="s">
        <v>1309</v>
      </c>
      <c r="AW45" s="255" t="s">
        <v>240</v>
      </c>
      <c r="AX45" s="262" t="s">
        <v>1382</v>
      </c>
      <c r="AY45" s="262" t="s">
        <v>1311</v>
      </c>
      <c r="AZ45" s="262" t="s">
        <v>1312</v>
      </c>
      <c r="BA45" s="262" t="s">
        <v>1313</v>
      </c>
      <c r="BB45" s="262" t="s">
        <v>1314</v>
      </c>
      <c r="BC45" s="262" t="s">
        <v>1314</v>
      </c>
      <c r="BD45" s="262" t="s">
        <v>1314</v>
      </c>
      <c r="BE45" s="262" t="s">
        <v>1315</v>
      </c>
      <c r="BF45" s="262" t="s">
        <v>1316</v>
      </c>
      <c r="BG45" s="262" t="s">
        <v>1316</v>
      </c>
      <c r="BH45" s="262" t="s">
        <v>1316</v>
      </c>
      <c r="BI45" s="262" t="s">
        <v>1317</v>
      </c>
      <c r="BJ45" s="262" t="s">
        <v>1318</v>
      </c>
      <c r="BK45" s="262" t="s">
        <v>1318</v>
      </c>
      <c r="BL45" s="262" t="s">
        <v>1319</v>
      </c>
      <c r="BM45" s="262" t="s">
        <v>1320</v>
      </c>
      <c r="BN45" s="262" t="s">
        <v>1474</v>
      </c>
      <c r="BO45" s="262" t="s">
        <v>1322</v>
      </c>
      <c r="BP45" s="262" t="s">
        <v>1323</v>
      </c>
      <c r="BQ45" s="262" t="s">
        <v>1323</v>
      </c>
      <c r="BR45" s="255" t="s">
        <v>1324</v>
      </c>
      <c r="BS45" s="262" t="s">
        <v>1325</v>
      </c>
      <c r="BT45" s="262" t="s">
        <v>1326</v>
      </c>
      <c r="BU45" s="255" t="s">
        <v>240</v>
      </c>
      <c r="BV45" s="255" t="s">
        <v>240</v>
      </c>
      <c r="BW45" s="262" t="s">
        <v>1383</v>
      </c>
      <c r="BX45" s="262" t="s">
        <v>1384</v>
      </c>
      <c r="BY45" s="262" t="s">
        <v>1384</v>
      </c>
      <c r="BZ45" s="262" t="s">
        <v>1384</v>
      </c>
      <c r="CA45" s="255" t="s">
        <v>1384</v>
      </c>
      <c r="CB45" s="262" t="s">
        <v>1329</v>
      </c>
      <c r="CC45" s="262" t="s">
        <v>1330</v>
      </c>
      <c r="CD45" s="262" t="s">
        <v>1406</v>
      </c>
      <c r="CE45" s="262" t="s">
        <v>845</v>
      </c>
      <c r="CF45" s="262" t="s">
        <v>1449</v>
      </c>
      <c r="CG45" s="262" t="s">
        <v>1407</v>
      </c>
      <c r="CH45" s="255" t="s">
        <v>1407</v>
      </c>
      <c r="CI45" s="262" t="s">
        <v>1334</v>
      </c>
      <c r="CJ45" s="262" t="s">
        <v>1334</v>
      </c>
      <c r="CK45" s="262" t="s">
        <v>1482</v>
      </c>
      <c r="CL45" s="262" t="s">
        <v>1336</v>
      </c>
      <c r="CM45" s="262" t="s">
        <v>1387</v>
      </c>
      <c r="CN45" s="262" t="s">
        <v>1338</v>
      </c>
      <c r="CO45" s="262" t="s">
        <v>1338</v>
      </c>
      <c r="CP45" s="262" t="s">
        <v>1339</v>
      </c>
      <c r="CQ45" s="262" t="s">
        <v>1339</v>
      </c>
      <c r="CR45" s="262" t="s">
        <v>1340</v>
      </c>
      <c r="CS45" s="262" t="s">
        <v>1340</v>
      </c>
      <c r="CT45" s="262" t="s">
        <v>1408</v>
      </c>
      <c r="CU45" s="262" t="s">
        <v>1342</v>
      </c>
      <c r="CV45" s="262" t="s">
        <v>1343</v>
      </c>
      <c r="CW45" s="262" t="s">
        <v>1344</v>
      </c>
      <c r="CX45" s="255" t="s">
        <v>1344</v>
      </c>
      <c r="CY45" s="262" t="s">
        <v>1504</v>
      </c>
      <c r="CZ45" s="262" t="s">
        <v>1501</v>
      </c>
      <c r="DA45" s="262" t="s">
        <v>1504</v>
      </c>
      <c r="DB45" s="262" t="s">
        <v>1347</v>
      </c>
      <c r="DC45" s="262" t="s">
        <v>1348</v>
      </c>
      <c r="DD45" s="262" t="s">
        <v>1349</v>
      </c>
      <c r="DE45" s="255" t="s">
        <v>1505</v>
      </c>
      <c r="DF45" s="262" t="s">
        <v>1523</v>
      </c>
      <c r="DG45" s="262" t="s">
        <v>1511</v>
      </c>
      <c r="DH45" s="262" t="s">
        <v>1512</v>
      </c>
      <c r="DI45" s="262" t="s">
        <v>1353</v>
      </c>
      <c r="DJ45" s="262" t="s">
        <v>1354</v>
      </c>
      <c r="DK45" s="255" t="s">
        <v>1353</v>
      </c>
      <c r="DL45" s="262" t="s">
        <v>1355</v>
      </c>
      <c r="DM45" s="262" t="s">
        <v>1391</v>
      </c>
      <c r="DN45" s="262" t="s">
        <v>1356</v>
      </c>
      <c r="DO45" s="262" t="s">
        <v>1356</v>
      </c>
      <c r="DP45" s="262" t="s">
        <v>1357</v>
      </c>
      <c r="DQ45" s="262" t="s">
        <v>1394</v>
      </c>
      <c r="DR45" s="262" t="s">
        <v>1358</v>
      </c>
      <c r="DS45" s="262" t="s">
        <v>1395</v>
      </c>
      <c r="DT45" s="262" t="s">
        <v>1360</v>
      </c>
      <c r="DU45" s="262" t="s">
        <v>1361</v>
      </c>
      <c r="DV45" s="262" t="s">
        <v>1362</v>
      </c>
      <c r="DW45" s="262" t="s">
        <v>1363</v>
      </c>
      <c r="DX45" s="262" t="s">
        <v>1364</v>
      </c>
      <c r="DY45" s="262" t="s">
        <v>1412</v>
      </c>
      <c r="DZ45" s="262" t="s">
        <v>1366</v>
      </c>
      <c r="EA45" s="262" t="s">
        <v>1367</v>
      </c>
      <c r="EB45" s="262" t="s">
        <v>1368</v>
      </c>
      <c r="EC45" s="262" t="s">
        <v>1369</v>
      </c>
      <c r="ED45" s="262" t="s">
        <v>1396</v>
      </c>
      <c r="EE45" s="262" t="s">
        <v>1371</v>
      </c>
      <c r="EF45" s="262" t="s">
        <v>1462</v>
      </c>
      <c r="EG45" s="262" t="s">
        <v>1373</v>
      </c>
      <c r="EH45" s="262" t="s">
        <v>1374</v>
      </c>
      <c r="EI45" s="262" t="s">
        <v>1375</v>
      </c>
      <c r="EJ45" s="262" t="s">
        <v>1398</v>
      </c>
      <c r="EK45" s="255" t="s">
        <v>1377</v>
      </c>
      <c r="EL45" s="262" t="s">
        <v>1378</v>
      </c>
    </row>
    <row r="46" spans="1:142" x14ac:dyDescent="0.2">
      <c r="A46" s="14">
        <v>35</v>
      </c>
      <c r="B46" s="267" t="s">
        <v>78</v>
      </c>
      <c r="C46" s="263">
        <v>408</v>
      </c>
      <c r="D46" s="262" t="s">
        <v>1284</v>
      </c>
      <c r="E46" s="263">
        <v>1102</v>
      </c>
      <c r="F46" s="262" t="s">
        <v>1285</v>
      </c>
      <c r="G46" s="262" t="s">
        <v>1524</v>
      </c>
      <c r="H46" s="263">
        <v>37518</v>
      </c>
      <c r="I46" s="255" t="s">
        <v>1287</v>
      </c>
      <c r="J46" s="262" t="s">
        <v>1288</v>
      </c>
      <c r="K46" s="262" t="s">
        <v>1289</v>
      </c>
      <c r="L46" s="262" t="s">
        <v>1289</v>
      </c>
      <c r="M46" s="262" t="s">
        <v>1289</v>
      </c>
      <c r="N46" s="255" t="s">
        <v>1289</v>
      </c>
      <c r="O46" s="262" t="s">
        <v>1290</v>
      </c>
      <c r="P46" s="262" t="s">
        <v>1291</v>
      </c>
      <c r="Q46" s="255" t="s">
        <v>1290</v>
      </c>
      <c r="R46" s="262" t="s">
        <v>1290</v>
      </c>
      <c r="S46" s="262" t="s">
        <v>1290</v>
      </c>
      <c r="T46" s="255" t="s">
        <v>1290</v>
      </c>
      <c r="U46" s="262" t="s">
        <v>1381</v>
      </c>
      <c r="V46" s="262" t="s">
        <v>1293</v>
      </c>
      <c r="W46" s="262" t="s">
        <v>1402</v>
      </c>
      <c r="X46" s="262" t="s">
        <v>1295</v>
      </c>
      <c r="Y46" s="262" t="s">
        <v>1296</v>
      </c>
      <c r="Z46" s="262" t="s">
        <v>1297</v>
      </c>
      <c r="AA46" s="262" t="s">
        <v>1297</v>
      </c>
      <c r="AB46" s="262" t="s">
        <v>1298</v>
      </c>
      <c r="AC46" s="262" t="s">
        <v>1299</v>
      </c>
      <c r="AD46" s="262" t="s">
        <v>1299</v>
      </c>
      <c r="AE46" s="262" t="s">
        <v>1300</v>
      </c>
      <c r="AF46" s="262" t="s">
        <v>1301</v>
      </c>
      <c r="AG46" s="262" t="s">
        <v>1302</v>
      </c>
      <c r="AH46" s="262" t="s">
        <v>1302</v>
      </c>
      <c r="AI46" s="262" t="s">
        <v>1303</v>
      </c>
      <c r="AJ46" s="262" t="s">
        <v>1303</v>
      </c>
      <c r="AK46" s="255" t="s">
        <v>1304</v>
      </c>
      <c r="AL46" s="262" t="s">
        <v>821</v>
      </c>
      <c r="AM46" s="262" t="s">
        <v>821</v>
      </c>
      <c r="AN46" s="262" t="s">
        <v>1306</v>
      </c>
      <c r="AO46" s="262" t="s">
        <v>1306</v>
      </c>
      <c r="AP46" s="262" t="s">
        <v>1306</v>
      </c>
      <c r="AQ46" s="262" t="s">
        <v>1306</v>
      </c>
      <c r="AR46" s="262" t="s">
        <v>822</v>
      </c>
      <c r="AS46" s="262" t="s">
        <v>1308</v>
      </c>
      <c r="AT46" s="262" t="s">
        <v>1308</v>
      </c>
      <c r="AU46" s="262" t="s">
        <v>1309</v>
      </c>
      <c r="AV46" s="262" t="s">
        <v>1309</v>
      </c>
      <c r="AW46" s="262" t="s">
        <v>1382</v>
      </c>
      <c r="AX46" s="262" t="s">
        <v>1382</v>
      </c>
      <c r="AY46" s="262" t="s">
        <v>1311</v>
      </c>
      <c r="AZ46" s="262" t="s">
        <v>1312</v>
      </c>
      <c r="BA46" s="262" t="s">
        <v>1313</v>
      </c>
      <c r="BB46" s="262" t="s">
        <v>1314</v>
      </c>
      <c r="BC46" s="262" t="s">
        <v>1314</v>
      </c>
      <c r="BD46" s="262" t="s">
        <v>1314</v>
      </c>
      <c r="BE46" s="262" t="s">
        <v>1315</v>
      </c>
      <c r="BF46" s="262" t="s">
        <v>1316</v>
      </c>
      <c r="BG46" s="262" t="s">
        <v>1316</v>
      </c>
      <c r="BH46" s="262" t="s">
        <v>1316</v>
      </c>
      <c r="BI46" s="262" t="s">
        <v>1317</v>
      </c>
      <c r="BJ46" s="262" t="s">
        <v>1318</v>
      </c>
      <c r="BK46" s="262" t="s">
        <v>1318</v>
      </c>
      <c r="BL46" s="262" t="s">
        <v>1319</v>
      </c>
      <c r="BM46" s="262" t="s">
        <v>1320</v>
      </c>
      <c r="BN46" s="262" t="s">
        <v>1321</v>
      </c>
      <c r="BO46" s="262" t="s">
        <v>1322</v>
      </c>
      <c r="BP46" s="262" t="s">
        <v>1323</v>
      </c>
      <c r="BQ46" s="262" t="s">
        <v>1323</v>
      </c>
      <c r="BR46" s="255" t="s">
        <v>1324</v>
      </c>
      <c r="BS46" s="262" t="s">
        <v>1325</v>
      </c>
      <c r="BT46" s="262" t="s">
        <v>1326</v>
      </c>
      <c r="BU46" s="255" t="s">
        <v>240</v>
      </c>
      <c r="BV46" s="255" t="s">
        <v>240</v>
      </c>
      <c r="BW46" s="262" t="s">
        <v>1383</v>
      </c>
      <c r="BX46" s="262" t="s">
        <v>1384</v>
      </c>
      <c r="BY46" s="262" t="s">
        <v>1384</v>
      </c>
      <c r="BZ46" s="262" t="s">
        <v>1384</v>
      </c>
      <c r="CA46" s="255" t="s">
        <v>1384</v>
      </c>
      <c r="CB46" s="262" t="s">
        <v>1329</v>
      </c>
      <c r="CC46" s="262" t="s">
        <v>1330</v>
      </c>
      <c r="CD46" s="262" t="s">
        <v>845</v>
      </c>
      <c r="CE46" s="262" t="s">
        <v>845</v>
      </c>
      <c r="CF46" s="262" t="s">
        <v>1417</v>
      </c>
      <c r="CG46" s="262" t="s">
        <v>844</v>
      </c>
      <c r="CH46" s="255" t="s">
        <v>844</v>
      </c>
      <c r="CI46" s="262" t="s">
        <v>1334</v>
      </c>
      <c r="CJ46" s="262" t="s">
        <v>1334</v>
      </c>
      <c r="CK46" s="262" t="s">
        <v>1385</v>
      </c>
      <c r="CL46" s="262" t="s">
        <v>1336</v>
      </c>
      <c r="CM46" s="262" t="s">
        <v>1387</v>
      </c>
      <c r="CN46" s="262" t="s">
        <v>1338</v>
      </c>
      <c r="CO46" s="262" t="s">
        <v>1338</v>
      </c>
      <c r="CP46" s="262" t="s">
        <v>1339</v>
      </c>
      <c r="CQ46" s="262" t="s">
        <v>1339</v>
      </c>
      <c r="CR46" s="262" t="s">
        <v>1340</v>
      </c>
      <c r="CS46" s="262" t="s">
        <v>1340</v>
      </c>
      <c r="CT46" s="262" t="s">
        <v>1408</v>
      </c>
      <c r="CU46" s="262" t="s">
        <v>1342</v>
      </c>
      <c r="CV46" s="262" t="s">
        <v>1343</v>
      </c>
      <c r="CW46" s="262" t="s">
        <v>1344</v>
      </c>
      <c r="CX46" s="255" t="s">
        <v>1344</v>
      </c>
      <c r="CY46" s="262" t="s">
        <v>1504</v>
      </c>
      <c r="CZ46" s="262" t="s">
        <v>1346</v>
      </c>
      <c r="DA46" s="262" t="s">
        <v>1345</v>
      </c>
      <c r="DB46" s="262" t="s">
        <v>1347</v>
      </c>
      <c r="DC46" s="262" t="s">
        <v>1348</v>
      </c>
      <c r="DD46" s="262" t="s">
        <v>1349</v>
      </c>
      <c r="DE46" s="255" t="s">
        <v>1350</v>
      </c>
      <c r="DF46" s="262" t="s">
        <v>1351</v>
      </c>
      <c r="DG46" s="262" t="s">
        <v>1351</v>
      </c>
      <c r="DH46" s="262" t="s">
        <v>1352</v>
      </c>
      <c r="DI46" s="262" t="s">
        <v>1422</v>
      </c>
      <c r="DJ46" s="262" t="s">
        <v>1354</v>
      </c>
      <c r="DK46" s="255" t="s">
        <v>1422</v>
      </c>
      <c r="DL46" s="262" t="s">
        <v>1410</v>
      </c>
      <c r="DM46" s="262" t="s">
        <v>1391</v>
      </c>
      <c r="DN46" s="262" t="s">
        <v>1356</v>
      </c>
      <c r="DO46" s="262" t="s">
        <v>1356</v>
      </c>
      <c r="DP46" s="262" t="s">
        <v>1357</v>
      </c>
      <c r="DQ46" s="262" t="s">
        <v>1394</v>
      </c>
      <c r="DR46" s="262" t="s">
        <v>1358</v>
      </c>
      <c r="DS46" s="262" t="s">
        <v>1395</v>
      </c>
      <c r="DT46" s="262" t="s">
        <v>1360</v>
      </c>
      <c r="DU46" s="262" t="s">
        <v>1361</v>
      </c>
      <c r="DV46" s="262" t="s">
        <v>1362</v>
      </c>
      <c r="DW46" s="262" t="s">
        <v>1363</v>
      </c>
      <c r="DX46" s="262" t="s">
        <v>1364</v>
      </c>
      <c r="DY46" s="262" t="s">
        <v>1412</v>
      </c>
      <c r="DZ46" s="262" t="s">
        <v>1366</v>
      </c>
      <c r="EA46" s="262" t="s">
        <v>1367</v>
      </c>
      <c r="EB46" s="262" t="s">
        <v>1368</v>
      </c>
      <c r="EC46" s="262" t="s">
        <v>1443</v>
      </c>
      <c r="ED46" s="262" t="s">
        <v>1396</v>
      </c>
      <c r="EE46" s="262" t="s">
        <v>1371</v>
      </c>
      <c r="EF46" s="262" t="s">
        <v>1462</v>
      </c>
      <c r="EG46" s="262" t="s">
        <v>1373</v>
      </c>
      <c r="EH46" s="262" t="s">
        <v>1374</v>
      </c>
      <c r="EI46" s="262" t="s">
        <v>1375</v>
      </c>
      <c r="EJ46" s="262" t="s">
        <v>1398</v>
      </c>
      <c r="EK46" s="255" t="s">
        <v>1377</v>
      </c>
      <c r="EL46" s="262" t="s">
        <v>1378</v>
      </c>
    </row>
    <row r="47" spans="1:142" x14ac:dyDescent="0.2">
      <c r="A47" s="14">
        <v>36</v>
      </c>
      <c r="B47" s="267" t="s">
        <v>79</v>
      </c>
      <c r="C47" s="263">
        <v>408</v>
      </c>
      <c r="D47" s="262" t="s">
        <v>1284</v>
      </c>
      <c r="E47" s="263">
        <v>1102</v>
      </c>
      <c r="F47" s="262" t="s">
        <v>1285</v>
      </c>
      <c r="G47" s="262" t="s">
        <v>1525</v>
      </c>
      <c r="H47" s="263">
        <v>44814</v>
      </c>
      <c r="I47" s="255" t="s">
        <v>1287</v>
      </c>
      <c r="J47" s="262" t="s">
        <v>1401</v>
      </c>
      <c r="K47" s="262" t="s">
        <v>1289</v>
      </c>
      <c r="L47" s="262" t="s">
        <v>1289</v>
      </c>
      <c r="M47" s="262" t="s">
        <v>1289</v>
      </c>
      <c r="N47" s="255" t="s">
        <v>1289</v>
      </c>
      <c r="O47" s="262" t="s">
        <v>1290</v>
      </c>
      <c r="P47" s="262" t="s">
        <v>1290</v>
      </c>
      <c r="Q47" s="255" t="s">
        <v>1290</v>
      </c>
      <c r="R47" s="262" t="s">
        <v>1290</v>
      </c>
      <c r="S47" s="262" t="s">
        <v>1291</v>
      </c>
      <c r="T47" s="255" t="s">
        <v>1290</v>
      </c>
      <c r="U47" s="262" t="s">
        <v>1381</v>
      </c>
      <c r="V47" s="262" t="s">
        <v>1293</v>
      </c>
      <c r="W47" s="262" t="s">
        <v>1402</v>
      </c>
      <c r="X47" s="262" t="s">
        <v>1295</v>
      </c>
      <c r="Y47" s="262" t="s">
        <v>1296</v>
      </c>
      <c r="Z47" s="262" t="s">
        <v>1297</v>
      </c>
      <c r="AA47" s="262" t="s">
        <v>1297</v>
      </c>
      <c r="AB47" s="262" t="s">
        <v>1298</v>
      </c>
      <c r="AC47" s="262" t="s">
        <v>1299</v>
      </c>
      <c r="AD47" s="262" t="s">
        <v>1299</v>
      </c>
      <c r="AE47" s="262" t="s">
        <v>1300</v>
      </c>
      <c r="AF47" s="262" t="s">
        <v>1301</v>
      </c>
      <c r="AG47" s="262" t="s">
        <v>1302</v>
      </c>
      <c r="AH47" s="262" t="s">
        <v>1302</v>
      </c>
      <c r="AI47" s="262" t="s">
        <v>1303</v>
      </c>
      <c r="AJ47" s="262" t="s">
        <v>1303</v>
      </c>
      <c r="AK47" s="255" t="s">
        <v>1304</v>
      </c>
      <c r="AL47" s="262" t="s">
        <v>821</v>
      </c>
      <c r="AM47" s="262" t="s">
        <v>821</v>
      </c>
      <c r="AN47" s="262" t="s">
        <v>1306</v>
      </c>
      <c r="AO47" s="262" t="s">
        <v>1306</v>
      </c>
      <c r="AP47" s="262" t="s">
        <v>1306</v>
      </c>
      <c r="AQ47" s="262" t="s">
        <v>1306</v>
      </c>
      <c r="AR47" s="262" t="s">
        <v>1307</v>
      </c>
      <c r="AS47" s="262" t="s">
        <v>1308</v>
      </c>
      <c r="AT47" s="262" t="s">
        <v>1308</v>
      </c>
      <c r="AU47" s="262" t="s">
        <v>1309</v>
      </c>
      <c r="AV47" s="262" t="s">
        <v>1309</v>
      </c>
      <c r="AW47" s="262" t="s">
        <v>311</v>
      </c>
      <c r="AX47" s="262" t="s">
        <v>311</v>
      </c>
      <c r="AY47" s="262" t="s">
        <v>825</v>
      </c>
      <c r="AZ47" s="262" t="s">
        <v>1312</v>
      </c>
      <c r="BA47" s="262" t="s">
        <v>1313</v>
      </c>
      <c r="BB47" s="262" t="s">
        <v>1314</v>
      </c>
      <c r="BC47" s="262" t="s">
        <v>1314</v>
      </c>
      <c r="BD47" s="262" t="s">
        <v>1314</v>
      </c>
      <c r="BE47" s="262" t="s">
        <v>1315</v>
      </c>
      <c r="BF47" s="262" t="s">
        <v>1316</v>
      </c>
      <c r="BG47" s="262" t="s">
        <v>1316</v>
      </c>
      <c r="BH47" s="262" t="s">
        <v>1316</v>
      </c>
      <c r="BI47" s="262" t="s">
        <v>1317</v>
      </c>
      <c r="BJ47" s="262" t="s">
        <v>1318</v>
      </c>
      <c r="BK47" s="262" t="s">
        <v>1318</v>
      </c>
      <c r="BL47" s="262" t="s">
        <v>1319</v>
      </c>
      <c r="BM47" s="262" t="s">
        <v>1320</v>
      </c>
      <c r="BN47" s="262" t="s">
        <v>1321</v>
      </c>
      <c r="BO47" s="262" t="s">
        <v>1322</v>
      </c>
      <c r="BP47" s="262" t="s">
        <v>1323</v>
      </c>
      <c r="BQ47" s="262" t="s">
        <v>1323</v>
      </c>
      <c r="BR47" s="255" t="s">
        <v>1324</v>
      </c>
      <c r="BS47" s="262" t="s">
        <v>1325</v>
      </c>
      <c r="BT47" s="262" t="s">
        <v>1326</v>
      </c>
      <c r="BU47" s="255" t="s">
        <v>240</v>
      </c>
      <c r="BV47" s="255" t="s">
        <v>240</v>
      </c>
      <c r="BW47" s="262" t="s">
        <v>1383</v>
      </c>
      <c r="BX47" s="262" t="s">
        <v>841</v>
      </c>
      <c r="BY47" s="262" t="s">
        <v>841</v>
      </c>
      <c r="BZ47" s="262" t="s">
        <v>1384</v>
      </c>
      <c r="CA47" s="255" t="s">
        <v>1384</v>
      </c>
      <c r="CB47" s="262" t="s">
        <v>1329</v>
      </c>
      <c r="CC47" s="262" t="s">
        <v>1330</v>
      </c>
      <c r="CD47" s="262" t="s">
        <v>845</v>
      </c>
      <c r="CE47" s="262" t="s">
        <v>845</v>
      </c>
      <c r="CF47" s="262" t="s">
        <v>1332</v>
      </c>
      <c r="CG47" s="262" t="s">
        <v>1333</v>
      </c>
      <c r="CH47" s="255" t="s">
        <v>1333</v>
      </c>
      <c r="CI47" s="262" t="s">
        <v>1334</v>
      </c>
      <c r="CJ47" s="262" t="s">
        <v>1334</v>
      </c>
      <c r="CK47" s="262" t="s">
        <v>1335</v>
      </c>
      <c r="CL47" s="262" t="s">
        <v>1386</v>
      </c>
      <c r="CM47" s="262" t="s">
        <v>1337</v>
      </c>
      <c r="CN47" s="262" t="s">
        <v>1338</v>
      </c>
      <c r="CO47" s="262" t="s">
        <v>1338</v>
      </c>
      <c r="CP47" s="262" t="s">
        <v>1339</v>
      </c>
      <c r="CQ47" s="262" t="s">
        <v>1339</v>
      </c>
      <c r="CR47" s="262" t="s">
        <v>1340</v>
      </c>
      <c r="CS47" s="262" t="s">
        <v>1388</v>
      </c>
      <c r="CT47" s="262" t="s">
        <v>1432</v>
      </c>
      <c r="CU47" s="262" t="s">
        <v>1342</v>
      </c>
      <c r="CV47" s="262" t="s">
        <v>1438</v>
      </c>
      <c r="CW47" s="262" t="s">
        <v>1439</v>
      </c>
      <c r="CX47" s="255" t="s">
        <v>1440</v>
      </c>
      <c r="CY47" s="262" t="s">
        <v>1345</v>
      </c>
      <c r="CZ47" s="262" t="s">
        <v>1346</v>
      </c>
      <c r="DA47" s="262" t="s">
        <v>1504</v>
      </c>
      <c r="DB47" s="262" t="s">
        <v>1347</v>
      </c>
      <c r="DC47" s="262" t="s">
        <v>1348</v>
      </c>
      <c r="DD47" s="262" t="s">
        <v>1349</v>
      </c>
      <c r="DE47" s="255" t="s">
        <v>1505</v>
      </c>
      <c r="DF47" s="262" t="s">
        <v>1351</v>
      </c>
      <c r="DG47" s="262" t="s">
        <v>1351</v>
      </c>
      <c r="DH47" s="262" t="s">
        <v>1352</v>
      </c>
      <c r="DI47" s="262" t="s">
        <v>1422</v>
      </c>
      <c r="DJ47" s="262" t="s">
        <v>1354</v>
      </c>
      <c r="DK47" s="255" t="s">
        <v>1422</v>
      </c>
      <c r="DL47" s="262" t="s">
        <v>1355</v>
      </c>
      <c r="DM47" s="262" t="s">
        <v>1391</v>
      </c>
      <c r="DN47" s="262" t="s">
        <v>1424</v>
      </c>
      <c r="DO47" s="262" t="s">
        <v>1424</v>
      </c>
      <c r="DP47" s="262" t="s">
        <v>1357</v>
      </c>
      <c r="DQ47" s="262" t="s">
        <v>1394</v>
      </c>
      <c r="DR47" s="262" t="s">
        <v>1358</v>
      </c>
      <c r="DS47" s="262" t="s">
        <v>1395</v>
      </c>
      <c r="DT47" s="262" t="s">
        <v>1360</v>
      </c>
      <c r="DU47" s="262" t="s">
        <v>1361</v>
      </c>
      <c r="DV47" s="262" t="s">
        <v>1460</v>
      </c>
      <c r="DW47" s="262" t="s">
        <v>1363</v>
      </c>
      <c r="DX47" s="262" t="s">
        <v>1434</v>
      </c>
      <c r="DY47" s="262" t="s">
        <v>1412</v>
      </c>
      <c r="DZ47" s="262" t="s">
        <v>1366</v>
      </c>
      <c r="EA47" s="262" t="s">
        <v>1367</v>
      </c>
      <c r="EB47" s="262" t="s">
        <v>1368</v>
      </c>
      <c r="EC47" s="262" t="s">
        <v>1369</v>
      </c>
      <c r="ED47" s="262" t="s">
        <v>1396</v>
      </c>
      <c r="EE47" s="262" t="s">
        <v>1371</v>
      </c>
      <c r="EF47" s="262" t="s">
        <v>1397</v>
      </c>
      <c r="EG47" s="262" t="s">
        <v>1373</v>
      </c>
      <c r="EH47" s="262" t="s">
        <v>1374</v>
      </c>
      <c r="EI47" s="262" t="s">
        <v>1375</v>
      </c>
      <c r="EJ47" s="262" t="s">
        <v>880</v>
      </c>
      <c r="EK47" s="255" t="s">
        <v>1377</v>
      </c>
      <c r="EL47" s="262" t="s">
        <v>1378</v>
      </c>
    </row>
    <row r="48" spans="1:142" x14ac:dyDescent="0.2">
      <c r="A48" s="14">
        <v>37</v>
      </c>
      <c r="B48" s="267" t="s">
        <v>81</v>
      </c>
      <c r="C48" s="263">
        <v>408</v>
      </c>
      <c r="D48" s="262" t="s">
        <v>1284</v>
      </c>
      <c r="E48" s="263">
        <v>1102</v>
      </c>
      <c r="F48" s="262" t="s">
        <v>1285</v>
      </c>
      <c r="G48" s="262" t="s">
        <v>1526</v>
      </c>
      <c r="H48" s="263">
        <v>41891</v>
      </c>
      <c r="I48" s="255" t="s">
        <v>1287</v>
      </c>
      <c r="J48" s="262" t="s">
        <v>1401</v>
      </c>
      <c r="K48" s="262" t="s">
        <v>1473</v>
      </c>
      <c r="L48" s="262" t="s">
        <v>1289</v>
      </c>
      <c r="M48" s="262" t="s">
        <v>758</v>
      </c>
      <c r="N48" s="255" t="s">
        <v>758</v>
      </c>
      <c r="O48" s="262" t="s">
        <v>1290</v>
      </c>
      <c r="P48" s="262" t="s">
        <v>1290</v>
      </c>
      <c r="Q48" s="255" t="s">
        <v>1290</v>
      </c>
      <c r="R48" s="262" t="s">
        <v>1290</v>
      </c>
      <c r="S48" s="262" t="s">
        <v>1290</v>
      </c>
      <c r="T48" s="255" t="s">
        <v>1290</v>
      </c>
      <c r="U48" s="262" t="s">
        <v>1381</v>
      </c>
      <c r="V48" s="262" t="s">
        <v>1293</v>
      </c>
      <c r="W48" s="262" t="s">
        <v>1402</v>
      </c>
      <c r="X48" s="262" t="s">
        <v>1295</v>
      </c>
      <c r="Y48" s="262" t="s">
        <v>1296</v>
      </c>
      <c r="Z48" s="262" t="s">
        <v>1297</v>
      </c>
      <c r="AA48" s="262" t="s">
        <v>1297</v>
      </c>
      <c r="AB48" s="262" t="s">
        <v>1298</v>
      </c>
      <c r="AC48" s="262" t="s">
        <v>1299</v>
      </c>
      <c r="AD48" s="262" t="s">
        <v>1299</v>
      </c>
      <c r="AE48" s="262" t="s">
        <v>1300</v>
      </c>
      <c r="AF48" s="262" t="s">
        <v>1301</v>
      </c>
      <c r="AG48" s="262" t="s">
        <v>1302</v>
      </c>
      <c r="AH48" s="262" t="s">
        <v>1302</v>
      </c>
      <c r="AI48" s="262" t="s">
        <v>1303</v>
      </c>
      <c r="AJ48" s="262" t="s">
        <v>1303</v>
      </c>
      <c r="AK48" s="255" t="s">
        <v>1304</v>
      </c>
      <c r="AL48" s="262" t="s">
        <v>821</v>
      </c>
      <c r="AM48" s="262" t="s">
        <v>821</v>
      </c>
      <c r="AN48" s="262" t="s">
        <v>1306</v>
      </c>
      <c r="AO48" s="262" t="s">
        <v>1306</v>
      </c>
      <c r="AP48" s="262" t="s">
        <v>1306</v>
      </c>
      <c r="AQ48" s="262" t="s">
        <v>1306</v>
      </c>
      <c r="AR48" s="262" t="s">
        <v>1307</v>
      </c>
      <c r="AS48" s="262" t="s">
        <v>1308</v>
      </c>
      <c r="AT48" s="262" t="s">
        <v>1308</v>
      </c>
      <c r="AU48" s="262" t="s">
        <v>1309</v>
      </c>
      <c r="AV48" s="262" t="s">
        <v>1309</v>
      </c>
      <c r="AW48" s="262" t="s">
        <v>311</v>
      </c>
      <c r="AX48" s="262" t="s">
        <v>311</v>
      </c>
      <c r="AY48" s="262" t="s">
        <v>825</v>
      </c>
      <c r="AZ48" s="262" t="s">
        <v>1312</v>
      </c>
      <c r="BA48" s="262" t="s">
        <v>1313</v>
      </c>
      <c r="BB48" s="262" t="s">
        <v>1314</v>
      </c>
      <c r="BC48" s="262" t="s">
        <v>1314</v>
      </c>
      <c r="BD48" s="262" t="s">
        <v>1314</v>
      </c>
      <c r="BE48" s="262" t="s">
        <v>1315</v>
      </c>
      <c r="BF48" s="262" t="s">
        <v>1316</v>
      </c>
      <c r="BG48" s="262" t="s">
        <v>1316</v>
      </c>
      <c r="BH48" s="262" t="s">
        <v>1316</v>
      </c>
      <c r="BI48" s="262" t="s">
        <v>1317</v>
      </c>
      <c r="BJ48" s="262" t="s">
        <v>1318</v>
      </c>
      <c r="BK48" s="262" t="s">
        <v>1318</v>
      </c>
      <c r="BL48" s="262" t="s">
        <v>1319</v>
      </c>
      <c r="BM48" s="262" t="s">
        <v>1320</v>
      </c>
      <c r="BN48" s="262" t="s">
        <v>1474</v>
      </c>
      <c r="BO48" s="262" t="s">
        <v>1322</v>
      </c>
      <c r="BP48" s="262" t="s">
        <v>1323</v>
      </c>
      <c r="BQ48" s="262" t="s">
        <v>1323</v>
      </c>
      <c r="BR48" s="255" t="s">
        <v>1324</v>
      </c>
      <c r="BS48" s="262" t="s">
        <v>1326</v>
      </c>
      <c r="BT48" s="262" t="s">
        <v>1326</v>
      </c>
      <c r="BU48" s="255" t="s">
        <v>240</v>
      </c>
      <c r="BV48" s="255" t="s">
        <v>240</v>
      </c>
      <c r="BW48" s="262" t="s">
        <v>1383</v>
      </c>
      <c r="BX48" s="262" t="s">
        <v>1384</v>
      </c>
      <c r="BY48" s="262" t="s">
        <v>841</v>
      </c>
      <c r="BZ48" s="262" t="s">
        <v>841</v>
      </c>
      <c r="CA48" s="255" t="s">
        <v>1384</v>
      </c>
      <c r="CB48" s="262" t="s">
        <v>1329</v>
      </c>
      <c r="CC48" s="262" t="s">
        <v>1330</v>
      </c>
      <c r="CD48" s="262" t="s">
        <v>845</v>
      </c>
      <c r="CE48" s="262" t="s">
        <v>845</v>
      </c>
      <c r="CF48" s="255" t="s">
        <v>240</v>
      </c>
      <c r="CG48" s="262" t="s">
        <v>844</v>
      </c>
      <c r="CH48" s="255" t="s">
        <v>844</v>
      </c>
      <c r="CI48" s="262" t="s">
        <v>1334</v>
      </c>
      <c r="CJ48" s="262" t="s">
        <v>1334</v>
      </c>
      <c r="CK48" s="262" t="s">
        <v>1385</v>
      </c>
      <c r="CL48" s="262" t="s">
        <v>1336</v>
      </c>
      <c r="CM48" s="262" t="s">
        <v>1337</v>
      </c>
      <c r="CN48" s="262" t="s">
        <v>1338</v>
      </c>
      <c r="CO48" s="262" t="s">
        <v>1338</v>
      </c>
      <c r="CP48" s="262" t="s">
        <v>1339</v>
      </c>
      <c r="CQ48" s="262" t="s">
        <v>1339</v>
      </c>
      <c r="CR48" s="262" t="s">
        <v>1340</v>
      </c>
      <c r="CS48" s="262" t="s">
        <v>1340</v>
      </c>
      <c r="CT48" s="262" t="s">
        <v>1341</v>
      </c>
      <c r="CU48" s="262" t="s">
        <v>1342</v>
      </c>
      <c r="CV48" s="262" t="s">
        <v>1343</v>
      </c>
      <c r="CW48" s="262" t="s">
        <v>1344</v>
      </c>
      <c r="CX48" s="255" t="s">
        <v>1344</v>
      </c>
      <c r="CY48" s="262" t="s">
        <v>1345</v>
      </c>
      <c r="CZ48" s="262" t="s">
        <v>1346</v>
      </c>
      <c r="DA48" s="262" t="s">
        <v>1345</v>
      </c>
      <c r="DB48" s="262" t="s">
        <v>1347</v>
      </c>
      <c r="DC48" s="262" t="s">
        <v>1348</v>
      </c>
      <c r="DD48" s="262" t="s">
        <v>1349</v>
      </c>
      <c r="DE48" s="255" t="s">
        <v>1350</v>
      </c>
      <c r="DF48" s="262" t="s">
        <v>1351</v>
      </c>
      <c r="DG48" s="262" t="s">
        <v>1351</v>
      </c>
      <c r="DH48" s="262" t="s">
        <v>1352</v>
      </c>
      <c r="DI48" s="262" t="s">
        <v>1353</v>
      </c>
      <c r="DJ48" s="262" t="s">
        <v>1354</v>
      </c>
      <c r="DK48" s="255" t="s">
        <v>1353</v>
      </c>
      <c r="DL48" s="262" t="s">
        <v>1355</v>
      </c>
      <c r="DM48" s="262" t="s">
        <v>1391</v>
      </c>
      <c r="DN48" s="262" t="s">
        <v>1356</v>
      </c>
      <c r="DO48" s="262" t="s">
        <v>1356</v>
      </c>
      <c r="DP48" s="262" t="s">
        <v>1357</v>
      </c>
      <c r="DQ48" s="262" t="s">
        <v>1394</v>
      </c>
      <c r="DR48" s="262" t="s">
        <v>1425</v>
      </c>
      <c r="DS48" s="262" t="s">
        <v>1359</v>
      </c>
      <c r="DT48" s="262" t="s">
        <v>1360</v>
      </c>
      <c r="DU48" s="262" t="s">
        <v>1361</v>
      </c>
      <c r="DV48" s="262" t="s">
        <v>1362</v>
      </c>
      <c r="DW48" s="262" t="s">
        <v>1527</v>
      </c>
      <c r="DX48" s="262" t="s">
        <v>1364</v>
      </c>
      <c r="DY48" s="262" t="s">
        <v>1365</v>
      </c>
      <c r="DZ48" s="262" t="s">
        <v>1366</v>
      </c>
      <c r="EA48" s="262" t="s">
        <v>1367</v>
      </c>
      <c r="EB48" s="262" t="s">
        <v>1368</v>
      </c>
      <c r="EC48" s="262" t="s">
        <v>1369</v>
      </c>
      <c r="ED48" s="262" t="s">
        <v>1370</v>
      </c>
      <c r="EE48" s="262" t="s">
        <v>1371</v>
      </c>
      <c r="EF48" s="262" t="s">
        <v>1372</v>
      </c>
      <c r="EG48" s="262" t="s">
        <v>1373</v>
      </c>
      <c r="EH48" s="262" t="s">
        <v>1374</v>
      </c>
      <c r="EI48" s="262" t="s">
        <v>1375</v>
      </c>
      <c r="EJ48" s="262" t="s">
        <v>880</v>
      </c>
      <c r="EK48" s="255" t="s">
        <v>1377</v>
      </c>
      <c r="EL48" s="262" t="s">
        <v>1378</v>
      </c>
    </row>
    <row r="49" spans="1:142" x14ac:dyDescent="0.2">
      <c r="A49" s="14">
        <v>38</v>
      </c>
      <c r="B49" s="267" t="s">
        <v>84</v>
      </c>
      <c r="C49" s="263">
        <v>408</v>
      </c>
      <c r="D49" s="262" t="s">
        <v>1284</v>
      </c>
      <c r="E49" s="263">
        <v>1102</v>
      </c>
      <c r="F49" s="262" t="s">
        <v>1285</v>
      </c>
      <c r="G49" s="262" t="s">
        <v>1528</v>
      </c>
      <c r="H49" s="263">
        <v>44815</v>
      </c>
      <c r="I49" s="255" t="s">
        <v>1287</v>
      </c>
      <c r="J49" s="262" t="s">
        <v>1288</v>
      </c>
      <c r="K49" s="262" t="s">
        <v>1473</v>
      </c>
      <c r="L49" s="262" t="s">
        <v>1289</v>
      </c>
      <c r="M49" s="262" t="s">
        <v>758</v>
      </c>
      <c r="N49" s="255" t="s">
        <v>758</v>
      </c>
      <c r="O49" s="262" t="s">
        <v>1290</v>
      </c>
      <c r="P49" s="262" t="s">
        <v>1290</v>
      </c>
      <c r="Q49" s="255" t="s">
        <v>1290</v>
      </c>
      <c r="R49" s="262" t="s">
        <v>1291</v>
      </c>
      <c r="S49" s="262" t="s">
        <v>1291</v>
      </c>
      <c r="T49" s="255" t="s">
        <v>1291</v>
      </c>
      <c r="U49" s="262" t="s">
        <v>1381</v>
      </c>
      <c r="V49" s="262" t="s">
        <v>1293</v>
      </c>
      <c r="W49" s="262" t="s">
        <v>1402</v>
      </c>
      <c r="X49" s="262" t="s">
        <v>1295</v>
      </c>
      <c r="Y49" s="262" t="s">
        <v>1296</v>
      </c>
      <c r="Z49" s="262" t="s">
        <v>1297</v>
      </c>
      <c r="AA49" s="262" t="s">
        <v>1297</v>
      </c>
      <c r="AB49" s="262" t="s">
        <v>1298</v>
      </c>
      <c r="AC49" s="262" t="s">
        <v>1299</v>
      </c>
      <c r="AD49" s="262" t="s">
        <v>1299</v>
      </c>
      <c r="AE49" s="262" t="s">
        <v>1300</v>
      </c>
      <c r="AF49" s="262" t="s">
        <v>820</v>
      </c>
      <c r="AG49" s="262" t="s">
        <v>1415</v>
      </c>
      <c r="AH49" s="262" t="s">
        <v>1415</v>
      </c>
      <c r="AI49" s="262" t="s">
        <v>1303</v>
      </c>
      <c r="AJ49" s="262" t="s">
        <v>1303</v>
      </c>
      <c r="AK49" s="255" t="s">
        <v>1529</v>
      </c>
      <c r="AL49" s="262" t="s">
        <v>1305</v>
      </c>
      <c r="AM49" s="262" t="s">
        <v>1305</v>
      </c>
      <c r="AN49" s="262" t="s">
        <v>1306</v>
      </c>
      <c r="AO49" s="262" t="s">
        <v>1306</v>
      </c>
      <c r="AP49" s="262" t="s">
        <v>1306</v>
      </c>
      <c r="AQ49" s="262" t="s">
        <v>1306</v>
      </c>
      <c r="AR49" s="262" t="s">
        <v>822</v>
      </c>
      <c r="AS49" s="262" t="s">
        <v>1308</v>
      </c>
      <c r="AT49" s="262" t="s">
        <v>1308</v>
      </c>
      <c r="AU49" s="262" t="s">
        <v>1309</v>
      </c>
      <c r="AV49" s="262" t="s">
        <v>1309</v>
      </c>
      <c r="AW49" s="262" t="s">
        <v>311</v>
      </c>
      <c r="AX49" s="262" t="s">
        <v>311</v>
      </c>
      <c r="AY49" s="262" t="s">
        <v>1311</v>
      </c>
      <c r="AZ49" s="262" t="s">
        <v>1312</v>
      </c>
      <c r="BA49" s="262" t="s">
        <v>1313</v>
      </c>
      <c r="BB49" s="262" t="s">
        <v>1314</v>
      </c>
      <c r="BC49" s="262" t="s">
        <v>1314</v>
      </c>
      <c r="BD49" s="262" t="s">
        <v>1314</v>
      </c>
      <c r="BE49" s="262" t="s">
        <v>1315</v>
      </c>
      <c r="BF49" s="262" t="s">
        <v>1316</v>
      </c>
      <c r="BG49" s="262" t="s">
        <v>1316</v>
      </c>
      <c r="BH49" s="262" t="s">
        <v>1316</v>
      </c>
      <c r="BI49" s="262" t="s">
        <v>1317</v>
      </c>
      <c r="BJ49" s="262" t="s">
        <v>1318</v>
      </c>
      <c r="BK49" s="262" t="s">
        <v>1318</v>
      </c>
      <c r="BL49" s="262" t="s">
        <v>1319</v>
      </c>
      <c r="BM49" s="262" t="s">
        <v>1320</v>
      </c>
      <c r="BN49" s="262" t="s">
        <v>1474</v>
      </c>
      <c r="BO49" s="262" t="s">
        <v>1322</v>
      </c>
      <c r="BP49" s="262" t="s">
        <v>1323</v>
      </c>
      <c r="BQ49" s="262" t="s">
        <v>1323</v>
      </c>
      <c r="BR49" s="255" t="s">
        <v>1324</v>
      </c>
      <c r="BS49" s="262" t="s">
        <v>1326</v>
      </c>
      <c r="BT49" s="262" t="s">
        <v>1326</v>
      </c>
      <c r="BU49" s="255" t="s">
        <v>240</v>
      </c>
      <c r="BV49" s="255" t="s">
        <v>240</v>
      </c>
      <c r="BW49" s="262" t="s">
        <v>1383</v>
      </c>
      <c r="BX49" s="262" t="s">
        <v>1384</v>
      </c>
      <c r="BY49" s="262" t="s">
        <v>841</v>
      </c>
      <c r="BZ49" s="262" t="s">
        <v>1384</v>
      </c>
      <c r="CA49" s="255" t="s">
        <v>1384</v>
      </c>
      <c r="CB49" s="262" t="s">
        <v>1405</v>
      </c>
      <c r="CC49" s="262" t="s">
        <v>1330</v>
      </c>
      <c r="CD49" s="262" t="s">
        <v>845</v>
      </c>
      <c r="CE49" s="262" t="s">
        <v>845</v>
      </c>
      <c r="CF49" s="262" t="s">
        <v>1332</v>
      </c>
      <c r="CG49" s="262" t="s">
        <v>1333</v>
      </c>
      <c r="CH49" s="255" t="s">
        <v>1333</v>
      </c>
      <c r="CI49" s="262" t="s">
        <v>1437</v>
      </c>
      <c r="CJ49" s="262" t="s">
        <v>1437</v>
      </c>
      <c r="CK49" s="262" t="s">
        <v>1385</v>
      </c>
      <c r="CL49" s="262" t="s">
        <v>1386</v>
      </c>
      <c r="CM49" s="262" t="s">
        <v>1337</v>
      </c>
      <c r="CN49" s="262" t="s">
        <v>1338</v>
      </c>
      <c r="CO49" s="262" t="s">
        <v>1338</v>
      </c>
      <c r="CP49" s="262" t="s">
        <v>1339</v>
      </c>
      <c r="CQ49" s="262" t="s">
        <v>1339</v>
      </c>
      <c r="CR49" s="262" t="s">
        <v>1340</v>
      </c>
      <c r="CS49" s="262" t="s">
        <v>1340</v>
      </c>
      <c r="CT49" s="262" t="s">
        <v>1341</v>
      </c>
      <c r="CU49" s="262" t="s">
        <v>1342</v>
      </c>
      <c r="CV49" s="262" t="s">
        <v>1343</v>
      </c>
      <c r="CW49" s="262" t="s">
        <v>1344</v>
      </c>
      <c r="CX49" s="255" t="s">
        <v>1344</v>
      </c>
      <c r="CY49" s="262" t="s">
        <v>1345</v>
      </c>
      <c r="CZ49" s="262" t="s">
        <v>1346</v>
      </c>
      <c r="DA49" s="262" t="s">
        <v>1345</v>
      </c>
      <c r="DB49" s="262" t="s">
        <v>1347</v>
      </c>
      <c r="DC49" s="262" t="s">
        <v>1420</v>
      </c>
      <c r="DD49" s="262" t="s">
        <v>1349</v>
      </c>
      <c r="DE49" s="255" t="s">
        <v>1421</v>
      </c>
      <c r="DF49" s="262" t="s">
        <v>1351</v>
      </c>
      <c r="DG49" s="262" t="s">
        <v>1351</v>
      </c>
      <c r="DH49" s="262" t="s">
        <v>1352</v>
      </c>
      <c r="DI49" s="262" t="s">
        <v>1353</v>
      </c>
      <c r="DJ49" s="262" t="s">
        <v>1354</v>
      </c>
      <c r="DK49" s="255" t="s">
        <v>1353</v>
      </c>
      <c r="DL49" s="262" t="s">
        <v>1355</v>
      </c>
      <c r="DM49" s="262" t="s">
        <v>1391</v>
      </c>
      <c r="DN49" s="262" t="s">
        <v>1356</v>
      </c>
      <c r="DO49" s="262" t="s">
        <v>1356</v>
      </c>
      <c r="DP49" s="262" t="s">
        <v>1357</v>
      </c>
      <c r="DQ49" s="262" t="s">
        <v>1394</v>
      </c>
      <c r="DR49" s="262" t="s">
        <v>1358</v>
      </c>
      <c r="DS49" s="262" t="s">
        <v>1395</v>
      </c>
      <c r="DT49" s="262" t="s">
        <v>1426</v>
      </c>
      <c r="DU49" s="262" t="s">
        <v>1361</v>
      </c>
      <c r="DV49" s="262" t="s">
        <v>1362</v>
      </c>
      <c r="DW49" s="262" t="s">
        <v>1527</v>
      </c>
      <c r="DX49" s="262" t="s">
        <v>1434</v>
      </c>
      <c r="DY49" s="262" t="s">
        <v>1365</v>
      </c>
      <c r="DZ49" s="262" t="s">
        <v>1366</v>
      </c>
      <c r="EA49" s="262" t="s">
        <v>1530</v>
      </c>
      <c r="EB49" s="262" t="s">
        <v>1531</v>
      </c>
      <c r="EC49" s="262" t="s">
        <v>1369</v>
      </c>
      <c r="ED49" s="262" t="s">
        <v>1396</v>
      </c>
      <c r="EE49" s="262" t="s">
        <v>1371</v>
      </c>
      <c r="EF49" s="262" t="s">
        <v>1372</v>
      </c>
      <c r="EG49" s="262" t="s">
        <v>1373</v>
      </c>
      <c r="EH49" s="262" t="s">
        <v>1374</v>
      </c>
      <c r="EI49" s="262" t="s">
        <v>1375</v>
      </c>
      <c r="EJ49" s="262" t="s">
        <v>880</v>
      </c>
      <c r="EK49" s="255" t="s">
        <v>1377</v>
      </c>
      <c r="EL49" s="262" t="s">
        <v>1378</v>
      </c>
    </row>
    <row r="50" spans="1:142" x14ac:dyDescent="0.2">
      <c r="A50" s="14">
        <v>39</v>
      </c>
      <c r="B50" s="267" t="s">
        <v>109</v>
      </c>
      <c r="C50" s="263">
        <v>408</v>
      </c>
      <c r="D50" s="262" t="s">
        <v>1284</v>
      </c>
      <c r="E50" s="263">
        <v>1102</v>
      </c>
      <c r="F50" s="262" t="s">
        <v>1285</v>
      </c>
      <c r="G50" s="262" t="s">
        <v>1532</v>
      </c>
      <c r="H50" s="263">
        <v>44816</v>
      </c>
      <c r="I50" s="255" t="s">
        <v>1287</v>
      </c>
      <c r="J50" s="262" t="s">
        <v>1401</v>
      </c>
      <c r="K50" s="262" t="s">
        <v>1289</v>
      </c>
      <c r="L50" s="262" t="s">
        <v>1289</v>
      </c>
      <c r="M50" s="262" t="s">
        <v>1289</v>
      </c>
      <c r="N50" s="255" t="s">
        <v>1289</v>
      </c>
      <c r="O50" s="262" t="s">
        <v>1290</v>
      </c>
      <c r="P50" s="262" t="s">
        <v>1291</v>
      </c>
      <c r="Q50" s="255" t="s">
        <v>1290</v>
      </c>
      <c r="R50" s="262" t="s">
        <v>1290</v>
      </c>
      <c r="S50" s="262" t="s">
        <v>1290</v>
      </c>
      <c r="T50" s="255" t="s">
        <v>1290</v>
      </c>
      <c r="U50" s="262" t="s">
        <v>1381</v>
      </c>
      <c r="V50" s="262" t="s">
        <v>1293</v>
      </c>
      <c r="W50" s="262" t="s">
        <v>1402</v>
      </c>
      <c r="X50" s="262" t="s">
        <v>1295</v>
      </c>
      <c r="Y50" s="262" t="s">
        <v>1296</v>
      </c>
      <c r="Z50" s="262" t="s">
        <v>817</v>
      </c>
      <c r="AA50" s="262" t="s">
        <v>1297</v>
      </c>
      <c r="AB50" s="262" t="s">
        <v>1298</v>
      </c>
      <c r="AC50" s="262" t="s">
        <v>1299</v>
      </c>
      <c r="AD50" s="262" t="s">
        <v>1299</v>
      </c>
      <c r="AE50" s="262" t="s">
        <v>1300</v>
      </c>
      <c r="AF50" s="262" t="s">
        <v>1301</v>
      </c>
      <c r="AG50" s="262" t="s">
        <v>1302</v>
      </c>
      <c r="AH50" s="262" t="s">
        <v>1302</v>
      </c>
      <c r="AI50" s="262" t="s">
        <v>1303</v>
      </c>
      <c r="AJ50" s="262" t="s">
        <v>1303</v>
      </c>
      <c r="AK50" s="255" t="s">
        <v>1304</v>
      </c>
      <c r="AL50" s="262" t="s">
        <v>821</v>
      </c>
      <c r="AM50" s="262" t="s">
        <v>821</v>
      </c>
      <c r="AN50" s="262" t="s">
        <v>1306</v>
      </c>
      <c r="AO50" s="262" t="s">
        <v>1306</v>
      </c>
      <c r="AP50" s="262" t="s">
        <v>1306</v>
      </c>
      <c r="AQ50" s="262" t="s">
        <v>1306</v>
      </c>
      <c r="AR50" s="262" t="s">
        <v>1307</v>
      </c>
      <c r="AS50" s="262" t="s">
        <v>1308</v>
      </c>
      <c r="AT50" s="262" t="s">
        <v>1308</v>
      </c>
      <c r="AU50" s="262" t="s">
        <v>1309</v>
      </c>
      <c r="AV50" s="262" t="s">
        <v>1309</v>
      </c>
      <c r="AW50" s="262" t="s">
        <v>1382</v>
      </c>
      <c r="AX50" s="262" t="s">
        <v>1382</v>
      </c>
      <c r="AY50" s="262" t="s">
        <v>1311</v>
      </c>
      <c r="AZ50" s="262" t="s">
        <v>1312</v>
      </c>
      <c r="BA50" s="262" t="s">
        <v>1313</v>
      </c>
      <c r="BB50" s="262" t="s">
        <v>1314</v>
      </c>
      <c r="BC50" s="262" t="s">
        <v>1314</v>
      </c>
      <c r="BD50" s="262" t="s">
        <v>1314</v>
      </c>
      <c r="BE50" s="262" t="s">
        <v>1315</v>
      </c>
      <c r="BF50" s="262" t="s">
        <v>1316</v>
      </c>
      <c r="BG50" s="262" t="s">
        <v>1316</v>
      </c>
      <c r="BH50" s="262" t="s">
        <v>1316</v>
      </c>
      <c r="BI50" s="262" t="s">
        <v>1317</v>
      </c>
      <c r="BJ50" s="262" t="s">
        <v>1318</v>
      </c>
      <c r="BK50" s="262" t="s">
        <v>1318</v>
      </c>
      <c r="BL50" s="262" t="s">
        <v>1319</v>
      </c>
      <c r="BM50" s="262" t="s">
        <v>1320</v>
      </c>
      <c r="BN50" s="262" t="s">
        <v>1321</v>
      </c>
      <c r="BO50" s="262" t="s">
        <v>1322</v>
      </c>
      <c r="BP50" s="262" t="s">
        <v>1323</v>
      </c>
      <c r="BQ50" s="262" t="s">
        <v>1323</v>
      </c>
      <c r="BR50" s="255" t="s">
        <v>1324</v>
      </c>
      <c r="BS50" s="262" t="s">
        <v>1325</v>
      </c>
      <c r="BT50" s="262" t="s">
        <v>1326</v>
      </c>
      <c r="BU50" s="255" t="s">
        <v>240</v>
      </c>
      <c r="BV50" s="255" t="s">
        <v>240</v>
      </c>
      <c r="BW50" s="262" t="s">
        <v>1383</v>
      </c>
      <c r="BX50" s="262" t="s">
        <v>1384</v>
      </c>
      <c r="BY50" s="262" t="s">
        <v>1384</v>
      </c>
      <c r="BZ50" s="262" t="s">
        <v>1384</v>
      </c>
      <c r="CA50" s="255" t="s">
        <v>1384</v>
      </c>
      <c r="CB50" s="262" t="s">
        <v>1405</v>
      </c>
      <c r="CC50" s="262" t="s">
        <v>1330</v>
      </c>
      <c r="CD50" s="262" t="s">
        <v>1331</v>
      </c>
      <c r="CE50" s="262" t="s">
        <v>845</v>
      </c>
      <c r="CF50" s="262" t="s">
        <v>1332</v>
      </c>
      <c r="CG50" s="262" t="s">
        <v>1333</v>
      </c>
      <c r="CH50" s="255" t="s">
        <v>1333</v>
      </c>
      <c r="CI50" s="262" t="s">
        <v>1430</v>
      </c>
      <c r="CJ50" s="262" t="s">
        <v>1334</v>
      </c>
      <c r="CK50" s="262" t="s">
        <v>1335</v>
      </c>
      <c r="CL50" s="262" t="s">
        <v>1386</v>
      </c>
      <c r="CM50" s="262" t="s">
        <v>1337</v>
      </c>
      <c r="CN50" s="262" t="s">
        <v>1338</v>
      </c>
      <c r="CO50" s="262" t="s">
        <v>1338</v>
      </c>
      <c r="CP50" s="262" t="s">
        <v>1339</v>
      </c>
      <c r="CQ50" s="262" t="s">
        <v>1339</v>
      </c>
      <c r="CR50" s="262" t="s">
        <v>1340</v>
      </c>
      <c r="CS50" s="262" t="s">
        <v>1388</v>
      </c>
      <c r="CT50" s="262" t="s">
        <v>1341</v>
      </c>
      <c r="CU50" s="262" t="s">
        <v>1342</v>
      </c>
      <c r="CV50" s="262" t="s">
        <v>1343</v>
      </c>
      <c r="CW50" s="262" t="s">
        <v>240</v>
      </c>
      <c r="CX50" s="255" t="s">
        <v>1344</v>
      </c>
      <c r="CY50" s="262" t="s">
        <v>1345</v>
      </c>
      <c r="CZ50" s="262" t="s">
        <v>1346</v>
      </c>
      <c r="DA50" s="262" t="s">
        <v>1345</v>
      </c>
      <c r="DB50" s="262" t="s">
        <v>1347</v>
      </c>
      <c r="DC50" s="262" t="s">
        <v>1348</v>
      </c>
      <c r="DD50" s="262" t="s">
        <v>1349</v>
      </c>
      <c r="DE50" s="255" t="s">
        <v>1350</v>
      </c>
      <c r="DF50" s="262" t="s">
        <v>1389</v>
      </c>
      <c r="DG50" s="262" t="s">
        <v>1389</v>
      </c>
      <c r="DH50" s="262" t="s">
        <v>1390</v>
      </c>
      <c r="DI50" s="262" t="s">
        <v>1422</v>
      </c>
      <c r="DJ50" s="262" t="s">
        <v>1354</v>
      </c>
      <c r="DK50" s="255" t="s">
        <v>1422</v>
      </c>
      <c r="DL50" s="262" t="s">
        <v>1355</v>
      </c>
      <c r="DM50" s="262" t="s">
        <v>1391</v>
      </c>
      <c r="DN50" s="262" t="s">
        <v>1424</v>
      </c>
      <c r="DO50" s="262" t="s">
        <v>1424</v>
      </c>
      <c r="DP50" s="262" t="s">
        <v>1357</v>
      </c>
      <c r="DQ50" s="262" t="s">
        <v>1394</v>
      </c>
      <c r="DR50" s="262" t="s">
        <v>1358</v>
      </c>
      <c r="DS50" s="262" t="s">
        <v>1395</v>
      </c>
      <c r="DT50" s="262" t="s">
        <v>1360</v>
      </c>
      <c r="DU50" s="262" t="s">
        <v>1361</v>
      </c>
      <c r="DV50" s="262" t="s">
        <v>1427</v>
      </c>
      <c r="DW50" s="262" t="s">
        <v>1363</v>
      </c>
      <c r="DX50" s="262" t="s">
        <v>1364</v>
      </c>
      <c r="DY50" s="262" t="s">
        <v>1412</v>
      </c>
      <c r="DZ50" s="262" t="s">
        <v>1366</v>
      </c>
      <c r="EA50" s="262" t="s">
        <v>1367</v>
      </c>
      <c r="EB50" s="262" t="s">
        <v>1368</v>
      </c>
      <c r="EC50" s="262" t="s">
        <v>1369</v>
      </c>
      <c r="ED50" s="262" t="s">
        <v>1396</v>
      </c>
      <c r="EE50" s="262" t="s">
        <v>1371</v>
      </c>
      <c r="EF50" s="262" t="s">
        <v>1397</v>
      </c>
      <c r="EG50" s="262" t="s">
        <v>1373</v>
      </c>
      <c r="EH50" s="262" t="s">
        <v>1374</v>
      </c>
      <c r="EI50" s="262" t="s">
        <v>1375</v>
      </c>
      <c r="EJ50" s="262" t="s">
        <v>880</v>
      </c>
      <c r="EK50" s="255" t="s">
        <v>1377</v>
      </c>
      <c r="EL50" s="262" t="s">
        <v>1378</v>
      </c>
    </row>
    <row r="51" spans="1:142" x14ac:dyDescent="0.2">
      <c r="A51" s="14">
        <v>40</v>
      </c>
      <c r="B51" s="267" t="s">
        <v>86</v>
      </c>
      <c r="C51" s="263">
        <v>408</v>
      </c>
      <c r="D51" s="262" t="s">
        <v>1284</v>
      </c>
      <c r="E51" s="263">
        <v>1102</v>
      </c>
      <c r="F51" s="262" t="s">
        <v>1285</v>
      </c>
      <c r="G51" s="262" t="s">
        <v>1533</v>
      </c>
      <c r="H51" s="263">
        <v>26203</v>
      </c>
      <c r="I51" s="255" t="s">
        <v>1287</v>
      </c>
      <c r="J51" s="262" t="s">
        <v>1288</v>
      </c>
      <c r="K51" s="262" t="s">
        <v>1289</v>
      </c>
      <c r="L51" s="262" t="s">
        <v>1289</v>
      </c>
      <c r="M51" s="262" t="s">
        <v>1289</v>
      </c>
      <c r="N51" s="255" t="s">
        <v>1289</v>
      </c>
      <c r="O51" s="262" t="s">
        <v>1429</v>
      </c>
      <c r="P51" s="262" t="s">
        <v>1290</v>
      </c>
      <c r="Q51" s="255" t="s">
        <v>1290</v>
      </c>
      <c r="R51" s="262" t="s">
        <v>1290</v>
      </c>
      <c r="S51" s="262" t="s">
        <v>1290</v>
      </c>
      <c r="T51" s="255" t="s">
        <v>1290</v>
      </c>
      <c r="U51" s="262" t="s">
        <v>1381</v>
      </c>
      <c r="V51" s="262" t="s">
        <v>1293</v>
      </c>
      <c r="W51" s="262" t="s">
        <v>1402</v>
      </c>
      <c r="X51" s="262" t="s">
        <v>1295</v>
      </c>
      <c r="Y51" s="262" t="s">
        <v>1296</v>
      </c>
      <c r="Z51" s="262" t="s">
        <v>1297</v>
      </c>
      <c r="AA51" s="262" t="s">
        <v>1297</v>
      </c>
      <c r="AB51" s="262" t="s">
        <v>1298</v>
      </c>
      <c r="AC51" s="262" t="s">
        <v>1299</v>
      </c>
      <c r="AD51" s="262" t="s">
        <v>1299</v>
      </c>
      <c r="AE51" s="262" t="s">
        <v>1300</v>
      </c>
      <c r="AF51" s="262" t="s">
        <v>1301</v>
      </c>
      <c r="AG51" s="262" t="s">
        <v>1468</v>
      </c>
      <c r="AH51" s="262" t="s">
        <v>1415</v>
      </c>
      <c r="AI51" s="262" t="s">
        <v>1303</v>
      </c>
      <c r="AJ51" s="262" t="s">
        <v>1303</v>
      </c>
      <c r="AK51" s="255" t="s">
        <v>1534</v>
      </c>
      <c r="AL51" s="262" t="s">
        <v>821</v>
      </c>
      <c r="AM51" s="262" t="s">
        <v>821</v>
      </c>
      <c r="AN51" s="262" t="s">
        <v>1306</v>
      </c>
      <c r="AO51" s="262" t="s">
        <v>1306</v>
      </c>
      <c r="AP51" s="262" t="s">
        <v>1306</v>
      </c>
      <c r="AQ51" s="262" t="s">
        <v>1306</v>
      </c>
      <c r="AR51" s="262" t="s">
        <v>1307</v>
      </c>
      <c r="AS51" s="262" t="s">
        <v>1308</v>
      </c>
      <c r="AT51" s="262" t="s">
        <v>1308</v>
      </c>
      <c r="AU51" s="262" t="s">
        <v>1309</v>
      </c>
      <c r="AV51" s="262" t="s">
        <v>1309</v>
      </c>
      <c r="AW51" s="262" t="s">
        <v>1382</v>
      </c>
      <c r="AX51" s="262" t="s">
        <v>1382</v>
      </c>
      <c r="AY51" s="262" t="s">
        <v>1311</v>
      </c>
      <c r="AZ51" s="262" t="s">
        <v>1312</v>
      </c>
      <c r="BA51" s="262" t="s">
        <v>1313</v>
      </c>
      <c r="BB51" s="262" t="s">
        <v>1314</v>
      </c>
      <c r="BC51" s="262" t="s">
        <v>1314</v>
      </c>
      <c r="BD51" s="262" t="s">
        <v>1314</v>
      </c>
      <c r="BE51" s="262" t="s">
        <v>1315</v>
      </c>
      <c r="BF51" s="262" t="s">
        <v>1316</v>
      </c>
      <c r="BG51" s="262" t="s">
        <v>1316</v>
      </c>
      <c r="BH51" s="262" t="s">
        <v>1316</v>
      </c>
      <c r="BI51" s="262" t="s">
        <v>1317</v>
      </c>
      <c r="BJ51" s="262" t="s">
        <v>1318</v>
      </c>
      <c r="BK51" s="262" t="s">
        <v>1318</v>
      </c>
      <c r="BL51" s="262" t="s">
        <v>1319</v>
      </c>
      <c r="BM51" s="262" t="s">
        <v>1320</v>
      </c>
      <c r="BN51" s="262" t="s">
        <v>1321</v>
      </c>
      <c r="BO51" s="262" t="s">
        <v>1322</v>
      </c>
      <c r="BP51" s="262" t="s">
        <v>1323</v>
      </c>
      <c r="BQ51" s="262" t="s">
        <v>1323</v>
      </c>
      <c r="BR51" s="255" t="s">
        <v>1324</v>
      </c>
      <c r="BS51" s="262" t="s">
        <v>1325</v>
      </c>
      <c r="BT51" s="262" t="s">
        <v>1326</v>
      </c>
      <c r="BU51" s="255" t="s">
        <v>240</v>
      </c>
      <c r="BV51" s="255" t="s">
        <v>240</v>
      </c>
      <c r="BW51" s="262" t="s">
        <v>1383</v>
      </c>
      <c r="BX51" s="262" t="s">
        <v>1384</v>
      </c>
      <c r="BY51" s="262" t="s">
        <v>841</v>
      </c>
      <c r="BZ51" s="262" t="s">
        <v>841</v>
      </c>
      <c r="CA51" s="255" t="s">
        <v>1384</v>
      </c>
      <c r="CB51" s="262" t="s">
        <v>1329</v>
      </c>
      <c r="CC51" s="262" t="s">
        <v>1330</v>
      </c>
      <c r="CD51" s="262" t="s">
        <v>845</v>
      </c>
      <c r="CE51" s="262" t="s">
        <v>845</v>
      </c>
      <c r="CF51" s="262" t="s">
        <v>1417</v>
      </c>
      <c r="CG51" s="262" t="s">
        <v>844</v>
      </c>
      <c r="CH51" s="255" t="s">
        <v>844</v>
      </c>
      <c r="CI51" s="262" t="s">
        <v>1437</v>
      </c>
      <c r="CJ51" s="262" t="s">
        <v>1437</v>
      </c>
      <c r="CK51" s="262" t="s">
        <v>1385</v>
      </c>
      <c r="CL51" s="262" t="s">
        <v>1386</v>
      </c>
      <c r="CM51" s="262" t="s">
        <v>1337</v>
      </c>
      <c r="CN51" s="262" t="s">
        <v>1338</v>
      </c>
      <c r="CO51" s="262" t="s">
        <v>1338</v>
      </c>
      <c r="CP51" s="262" t="s">
        <v>1339</v>
      </c>
      <c r="CQ51" s="262" t="s">
        <v>1339</v>
      </c>
      <c r="CR51" s="262" t="s">
        <v>1340</v>
      </c>
      <c r="CS51" s="262" t="s">
        <v>1388</v>
      </c>
      <c r="CT51" s="262" t="s">
        <v>1432</v>
      </c>
      <c r="CU51" s="262" t="s">
        <v>1342</v>
      </c>
      <c r="CV51" s="262" t="s">
        <v>1343</v>
      </c>
      <c r="CW51" s="262" t="s">
        <v>1418</v>
      </c>
      <c r="CX51" s="255" t="s">
        <v>1419</v>
      </c>
      <c r="CY51" s="262" t="s">
        <v>1345</v>
      </c>
      <c r="CZ51" s="262" t="s">
        <v>1346</v>
      </c>
      <c r="DA51" s="262" t="s">
        <v>1345</v>
      </c>
      <c r="DB51" s="262" t="s">
        <v>1347</v>
      </c>
      <c r="DC51" s="262" t="s">
        <v>1420</v>
      </c>
      <c r="DD51" s="262" t="s">
        <v>1349</v>
      </c>
      <c r="DE51" s="255" t="s">
        <v>1421</v>
      </c>
      <c r="DF51" s="262" t="s">
        <v>1523</v>
      </c>
      <c r="DG51" s="262" t="s">
        <v>1511</v>
      </c>
      <c r="DH51" s="262" t="s">
        <v>1512</v>
      </c>
      <c r="DI51" s="262" t="s">
        <v>1422</v>
      </c>
      <c r="DJ51" s="262" t="s">
        <v>1354</v>
      </c>
      <c r="DK51" s="255" t="s">
        <v>1422</v>
      </c>
      <c r="DL51" s="262" t="s">
        <v>1423</v>
      </c>
      <c r="DM51" s="262" t="s">
        <v>1391</v>
      </c>
      <c r="DN51" s="262" t="s">
        <v>1392</v>
      </c>
      <c r="DO51" s="262" t="s">
        <v>1393</v>
      </c>
      <c r="DP51" s="262" t="s">
        <v>1357</v>
      </c>
      <c r="DQ51" s="262" t="s">
        <v>1394</v>
      </c>
      <c r="DR51" s="262" t="s">
        <v>1358</v>
      </c>
      <c r="DS51" s="262" t="s">
        <v>1395</v>
      </c>
      <c r="DT51" s="262" t="s">
        <v>1360</v>
      </c>
      <c r="DU51" s="262" t="s">
        <v>1361</v>
      </c>
      <c r="DV51" s="262" t="s">
        <v>1427</v>
      </c>
      <c r="DW51" s="262" t="s">
        <v>1363</v>
      </c>
      <c r="DX51" s="262" t="s">
        <v>1364</v>
      </c>
      <c r="DY51" s="262" t="s">
        <v>1365</v>
      </c>
      <c r="DZ51" s="262" t="s">
        <v>1366</v>
      </c>
      <c r="EA51" s="262" t="s">
        <v>1367</v>
      </c>
      <c r="EB51" s="262" t="s">
        <v>1368</v>
      </c>
      <c r="EC51" s="262" t="s">
        <v>1369</v>
      </c>
      <c r="ED51" s="262" t="s">
        <v>1396</v>
      </c>
      <c r="EE51" s="262" t="s">
        <v>1371</v>
      </c>
      <c r="EF51" s="262" t="s">
        <v>1397</v>
      </c>
      <c r="EG51" s="262" t="s">
        <v>1373</v>
      </c>
      <c r="EH51" s="262" t="s">
        <v>1374</v>
      </c>
      <c r="EI51" s="262" t="s">
        <v>1375</v>
      </c>
      <c r="EJ51" s="262" t="s">
        <v>880</v>
      </c>
      <c r="EK51" s="255" t="s">
        <v>1377</v>
      </c>
      <c r="EL51" s="262" t="s">
        <v>1378</v>
      </c>
    </row>
    <row r="52" spans="1:142" x14ac:dyDescent="0.2">
      <c r="A52" s="14">
        <v>41</v>
      </c>
      <c r="B52" s="267" t="s">
        <v>89</v>
      </c>
      <c r="C52" s="263">
        <v>408</v>
      </c>
      <c r="D52" s="262" t="s">
        <v>1284</v>
      </c>
      <c r="E52" s="263">
        <v>1102</v>
      </c>
      <c r="F52" s="262" t="s">
        <v>1285</v>
      </c>
      <c r="G52" s="262" t="s">
        <v>1535</v>
      </c>
      <c r="H52" s="263">
        <v>30511</v>
      </c>
      <c r="I52" s="255" t="s">
        <v>1287</v>
      </c>
      <c r="J52" s="262" t="s">
        <v>1401</v>
      </c>
      <c r="K52" s="262" t="s">
        <v>1289</v>
      </c>
      <c r="L52" s="262" t="s">
        <v>1289</v>
      </c>
      <c r="M52" s="262" t="s">
        <v>1289</v>
      </c>
      <c r="N52" s="255" t="s">
        <v>1289</v>
      </c>
      <c r="O52" s="262" t="s">
        <v>1290</v>
      </c>
      <c r="P52" s="262" t="s">
        <v>1290</v>
      </c>
      <c r="Q52" s="255" t="s">
        <v>1290</v>
      </c>
      <c r="R52" s="262" t="s">
        <v>1291</v>
      </c>
      <c r="S52" s="262" t="s">
        <v>1290</v>
      </c>
      <c r="T52" s="255" t="s">
        <v>1290</v>
      </c>
      <c r="U52" s="262" t="s">
        <v>1381</v>
      </c>
      <c r="V52" s="262" t="s">
        <v>1293</v>
      </c>
      <c r="W52" s="262" t="s">
        <v>1402</v>
      </c>
      <c r="X52" s="262" t="s">
        <v>1295</v>
      </c>
      <c r="Y52" s="262" t="s">
        <v>1296</v>
      </c>
      <c r="Z52" s="262" t="s">
        <v>1297</v>
      </c>
      <c r="AA52" s="262" t="s">
        <v>1297</v>
      </c>
      <c r="AB52" s="262" t="s">
        <v>1298</v>
      </c>
      <c r="AC52" s="262" t="s">
        <v>360</v>
      </c>
      <c r="AD52" s="262" t="s">
        <v>360</v>
      </c>
      <c r="AE52" s="262" t="s">
        <v>1300</v>
      </c>
      <c r="AF52" s="262" t="s">
        <v>1484</v>
      </c>
      <c r="AG52" s="262" t="s">
        <v>1468</v>
      </c>
      <c r="AH52" s="262" t="s">
        <v>1302</v>
      </c>
      <c r="AI52" s="262" t="s">
        <v>1303</v>
      </c>
      <c r="AJ52" s="262" t="s">
        <v>1303</v>
      </c>
      <c r="AK52" s="255" t="s">
        <v>1534</v>
      </c>
      <c r="AL52" s="262" t="s">
        <v>821</v>
      </c>
      <c r="AM52" s="262" t="s">
        <v>821</v>
      </c>
      <c r="AN52" s="262" t="s">
        <v>1306</v>
      </c>
      <c r="AO52" s="262" t="s">
        <v>1306</v>
      </c>
      <c r="AP52" s="262" t="s">
        <v>1306</v>
      </c>
      <c r="AQ52" s="262" t="s">
        <v>1306</v>
      </c>
      <c r="AR52" s="262" t="s">
        <v>822</v>
      </c>
      <c r="AS52" s="262" t="s">
        <v>1308</v>
      </c>
      <c r="AT52" s="262" t="s">
        <v>1308</v>
      </c>
      <c r="AU52" s="262" t="s">
        <v>1309</v>
      </c>
      <c r="AV52" s="262" t="s">
        <v>1309</v>
      </c>
      <c r="AW52" s="262" t="s">
        <v>1382</v>
      </c>
      <c r="AX52" s="262" t="s">
        <v>1382</v>
      </c>
      <c r="AY52" s="262" t="s">
        <v>825</v>
      </c>
      <c r="AZ52" s="262" t="s">
        <v>1312</v>
      </c>
      <c r="BA52" s="262" t="s">
        <v>1313</v>
      </c>
      <c r="BB52" s="262" t="s">
        <v>1314</v>
      </c>
      <c r="BC52" s="262" t="s">
        <v>1314</v>
      </c>
      <c r="BD52" s="262" t="s">
        <v>1314</v>
      </c>
      <c r="BE52" s="262" t="s">
        <v>1315</v>
      </c>
      <c r="BF52" s="262" t="s">
        <v>1316</v>
      </c>
      <c r="BG52" s="262" t="s">
        <v>1316</v>
      </c>
      <c r="BH52" s="262" t="s">
        <v>1316</v>
      </c>
      <c r="BI52" s="262" t="s">
        <v>830</v>
      </c>
      <c r="BJ52" s="262" t="s">
        <v>1318</v>
      </c>
      <c r="BK52" s="262" t="s">
        <v>1318</v>
      </c>
      <c r="BL52" s="262" t="s">
        <v>1319</v>
      </c>
      <c r="BM52" s="262" t="s">
        <v>1320</v>
      </c>
      <c r="BN52" s="262" t="s">
        <v>1321</v>
      </c>
      <c r="BO52" s="262" t="s">
        <v>1322</v>
      </c>
      <c r="BP52" s="262" t="s">
        <v>1323</v>
      </c>
      <c r="BQ52" s="262" t="s">
        <v>1323</v>
      </c>
      <c r="BR52" s="255" t="s">
        <v>1324</v>
      </c>
      <c r="BS52" s="262" t="s">
        <v>1325</v>
      </c>
      <c r="BT52" s="262" t="s">
        <v>1326</v>
      </c>
      <c r="BU52" s="255" t="s">
        <v>240</v>
      </c>
      <c r="BV52" s="255" t="s">
        <v>240</v>
      </c>
      <c r="BW52" s="262" t="s">
        <v>1383</v>
      </c>
      <c r="BX52" s="262" t="s">
        <v>1458</v>
      </c>
      <c r="BY52" s="262" t="s">
        <v>841</v>
      </c>
      <c r="BZ52" s="262" t="s">
        <v>1384</v>
      </c>
      <c r="CA52" s="255" t="s">
        <v>1384</v>
      </c>
      <c r="CB52" s="262" t="s">
        <v>1329</v>
      </c>
      <c r="CC52" s="262" t="s">
        <v>1330</v>
      </c>
      <c r="CD52" s="262" t="s">
        <v>845</v>
      </c>
      <c r="CE52" s="262" t="s">
        <v>845</v>
      </c>
      <c r="CF52" s="262" t="s">
        <v>1332</v>
      </c>
      <c r="CG52" s="262" t="s">
        <v>844</v>
      </c>
      <c r="CH52" s="255" t="s">
        <v>1333</v>
      </c>
      <c r="CI52" s="262" t="s">
        <v>1334</v>
      </c>
      <c r="CJ52" s="262" t="s">
        <v>1334</v>
      </c>
      <c r="CK52" s="262" t="s">
        <v>1482</v>
      </c>
      <c r="CL52" s="262" t="s">
        <v>1445</v>
      </c>
      <c r="CM52" s="262" t="s">
        <v>1387</v>
      </c>
      <c r="CN52" s="262" t="s">
        <v>1536</v>
      </c>
      <c r="CO52" s="262" t="s">
        <v>1338</v>
      </c>
      <c r="CP52" s="262" t="s">
        <v>1339</v>
      </c>
      <c r="CQ52" s="262" t="s">
        <v>1339</v>
      </c>
      <c r="CR52" s="262" t="s">
        <v>1340</v>
      </c>
      <c r="CS52" s="262" t="s">
        <v>1340</v>
      </c>
      <c r="CT52" s="262" t="s">
        <v>1341</v>
      </c>
      <c r="CU52" s="262" t="s">
        <v>1342</v>
      </c>
      <c r="CV52" s="262" t="s">
        <v>1438</v>
      </c>
      <c r="CW52" s="262" t="s">
        <v>1439</v>
      </c>
      <c r="CX52" s="255" t="s">
        <v>1440</v>
      </c>
      <c r="CY52" s="262" t="s">
        <v>1345</v>
      </c>
      <c r="CZ52" s="262" t="s">
        <v>1501</v>
      </c>
      <c r="DA52" s="262" t="s">
        <v>1504</v>
      </c>
      <c r="DB52" s="262" t="s">
        <v>1347</v>
      </c>
      <c r="DC52" s="262" t="s">
        <v>1502</v>
      </c>
      <c r="DD52" s="262" t="s">
        <v>1349</v>
      </c>
      <c r="DE52" s="255" t="s">
        <v>1505</v>
      </c>
      <c r="DF52" s="262" t="s">
        <v>1351</v>
      </c>
      <c r="DG52" s="262" t="s">
        <v>1351</v>
      </c>
      <c r="DH52" s="262" t="s">
        <v>1352</v>
      </c>
      <c r="DI52" s="262" t="s">
        <v>1353</v>
      </c>
      <c r="DJ52" s="262" t="s">
        <v>1354</v>
      </c>
      <c r="DK52" s="255" t="s">
        <v>1353</v>
      </c>
      <c r="DL52" s="262" t="s">
        <v>1355</v>
      </c>
      <c r="DM52" s="262" t="s">
        <v>1391</v>
      </c>
      <c r="DN52" s="262" t="s">
        <v>1392</v>
      </c>
      <c r="DO52" s="262" t="s">
        <v>1393</v>
      </c>
      <c r="DP52" s="262" t="s">
        <v>1357</v>
      </c>
      <c r="DQ52" s="262" t="s">
        <v>1394</v>
      </c>
      <c r="DR52" s="262" t="s">
        <v>1475</v>
      </c>
      <c r="DS52" s="262" t="s">
        <v>1476</v>
      </c>
      <c r="DT52" s="262" t="s">
        <v>1360</v>
      </c>
      <c r="DU52" s="262" t="s">
        <v>1361</v>
      </c>
      <c r="DV52" s="262" t="s">
        <v>1427</v>
      </c>
      <c r="DW52" s="262" t="s">
        <v>1363</v>
      </c>
      <c r="DX52" s="262" t="s">
        <v>1364</v>
      </c>
      <c r="DY52" s="262" t="s">
        <v>1412</v>
      </c>
      <c r="DZ52" s="262" t="s">
        <v>1537</v>
      </c>
      <c r="EA52" s="262" t="s">
        <v>1367</v>
      </c>
      <c r="EB52" s="262" t="s">
        <v>1368</v>
      </c>
      <c r="EC52" s="262" t="s">
        <v>1369</v>
      </c>
      <c r="ED52" s="262" t="s">
        <v>1396</v>
      </c>
      <c r="EE52" s="262" t="s">
        <v>1371</v>
      </c>
      <c r="EF52" s="262" t="s">
        <v>1462</v>
      </c>
      <c r="EG52" s="262" t="s">
        <v>878</v>
      </c>
      <c r="EH52" s="262" t="s">
        <v>878</v>
      </c>
      <c r="EI52" s="262" t="s">
        <v>879</v>
      </c>
      <c r="EJ52" s="262" t="s">
        <v>880</v>
      </c>
      <c r="EK52" s="255" t="s">
        <v>1435</v>
      </c>
      <c r="EL52" s="262" t="s">
        <v>1378</v>
      </c>
    </row>
    <row r="53" spans="1:142" x14ac:dyDescent="0.2">
      <c r="A53" s="14">
        <v>42</v>
      </c>
      <c r="B53" s="267" t="s">
        <v>91</v>
      </c>
      <c r="C53" s="263">
        <v>408</v>
      </c>
      <c r="D53" s="262" t="s">
        <v>1284</v>
      </c>
      <c r="E53" s="263">
        <v>1102</v>
      </c>
      <c r="F53" s="262" t="s">
        <v>1285</v>
      </c>
      <c r="G53" s="262" t="s">
        <v>1538</v>
      </c>
      <c r="H53" s="263">
        <v>26237</v>
      </c>
      <c r="I53" s="255" t="s">
        <v>1287</v>
      </c>
      <c r="J53" s="262" t="s">
        <v>1288</v>
      </c>
      <c r="K53" s="262" t="s">
        <v>1289</v>
      </c>
      <c r="L53" s="262" t="s">
        <v>1289</v>
      </c>
      <c r="M53" s="262" t="s">
        <v>1289</v>
      </c>
      <c r="N53" s="255" t="s">
        <v>1289</v>
      </c>
      <c r="O53" s="262" t="s">
        <v>1290</v>
      </c>
      <c r="P53" s="262" t="s">
        <v>1291</v>
      </c>
      <c r="Q53" s="255" t="s">
        <v>1290</v>
      </c>
      <c r="R53" s="262" t="s">
        <v>1291</v>
      </c>
      <c r="S53" s="262" t="s">
        <v>1290</v>
      </c>
      <c r="T53" s="255" t="s">
        <v>1290</v>
      </c>
      <c r="U53" s="262" t="s">
        <v>1381</v>
      </c>
      <c r="V53" s="262" t="s">
        <v>1293</v>
      </c>
      <c r="W53" s="262" t="s">
        <v>1402</v>
      </c>
      <c r="X53" s="262" t="s">
        <v>1295</v>
      </c>
      <c r="Y53" s="262" t="s">
        <v>1296</v>
      </c>
      <c r="Z53" s="262" t="s">
        <v>1297</v>
      </c>
      <c r="AA53" s="262" t="s">
        <v>1297</v>
      </c>
      <c r="AB53" s="262" t="s">
        <v>1298</v>
      </c>
      <c r="AC53" s="262" t="s">
        <v>1299</v>
      </c>
      <c r="AD53" s="262" t="s">
        <v>1299</v>
      </c>
      <c r="AE53" s="262" t="s">
        <v>1300</v>
      </c>
      <c r="AF53" s="262" t="s">
        <v>1301</v>
      </c>
      <c r="AG53" s="262" t="s">
        <v>1302</v>
      </c>
      <c r="AH53" s="262" t="s">
        <v>1302</v>
      </c>
      <c r="AI53" s="262" t="s">
        <v>1303</v>
      </c>
      <c r="AJ53" s="262" t="s">
        <v>1303</v>
      </c>
      <c r="AK53" s="255" t="s">
        <v>1304</v>
      </c>
      <c r="AL53" s="262" t="s">
        <v>1464</v>
      </c>
      <c r="AM53" s="262" t="s">
        <v>1464</v>
      </c>
      <c r="AN53" s="262" t="s">
        <v>1306</v>
      </c>
      <c r="AO53" s="262" t="s">
        <v>1306</v>
      </c>
      <c r="AP53" s="262" t="s">
        <v>1306</v>
      </c>
      <c r="AQ53" s="262" t="s">
        <v>1306</v>
      </c>
      <c r="AR53" s="262" t="s">
        <v>1307</v>
      </c>
      <c r="AS53" s="262" t="s">
        <v>1308</v>
      </c>
      <c r="AT53" s="262" t="s">
        <v>1308</v>
      </c>
      <c r="AU53" s="262" t="s">
        <v>1309</v>
      </c>
      <c r="AV53" s="262" t="s">
        <v>1309</v>
      </c>
      <c r="AW53" s="262" t="s">
        <v>1382</v>
      </c>
      <c r="AX53" s="262" t="s">
        <v>1382</v>
      </c>
      <c r="AY53" s="262" t="s">
        <v>1311</v>
      </c>
      <c r="AZ53" s="262" t="s">
        <v>1312</v>
      </c>
      <c r="BA53" s="262" t="s">
        <v>1313</v>
      </c>
      <c r="BB53" s="262" t="s">
        <v>1314</v>
      </c>
      <c r="BC53" s="262" t="s">
        <v>1314</v>
      </c>
      <c r="BD53" s="262" t="s">
        <v>1314</v>
      </c>
      <c r="BE53" s="262" t="s">
        <v>1315</v>
      </c>
      <c r="BF53" s="262" t="s">
        <v>1316</v>
      </c>
      <c r="BG53" s="262" t="s">
        <v>1316</v>
      </c>
      <c r="BH53" s="262" t="s">
        <v>1316</v>
      </c>
      <c r="BI53" s="262" t="s">
        <v>1317</v>
      </c>
      <c r="BJ53" s="262" t="s">
        <v>1318</v>
      </c>
      <c r="BK53" s="262" t="s">
        <v>1318</v>
      </c>
      <c r="BL53" s="262" t="s">
        <v>1319</v>
      </c>
      <c r="BM53" s="262" t="s">
        <v>1320</v>
      </c>
      <c r="BN53" s="262" t="s">
        <v>1321</v>
      </c>
      <c r="BO53" s="262" t="s">
        <v>1322</v>
      </c>
      <c r="BP53" s="262" t="s">
        <v>1323</v>
      </c>
      <c r="BQ53" s="262" t="s">
        <v>1323</v>
      </c>
      <c r="BR53" s="255" t="s">
        <v>837</v>
      </c>
      <c r="BS53" s="262" t="s">
        <v>1325</v>
      </c>
      <c r="BT53" s="262" t="s">
        <v>1326</v>
      </c>
      <c r="BU53" s="255" t="s">
        <v>240</v>
      </c>
      <c r="BV53" s="255" t="s">
        <v>240</v>
      </c>
      <c r="BW53" s="262" t="s">
        <v>1383</v>
      </c>
      <c r="BX53" s="262" t="s">
        <v>1384</v>
      </c>
      <c r="BY53" s="262" t="s">
        <v>841</v>
      </c>
      <c r="BZ53" s="262" t="s">
        <v>841</v>
      </c>
      <c r="CA53" s="255" t="s">
        <v>1384</v>
      </c>
      <c r="CB53" s="262" t="s">
        <v>1329</v>
      </c>
      <c r="CC53" s="262" t="s">
        <v>1330</v>
      </c>
      <c r="CD53" s="262" t="s">
        <v>845</v>
      </c>
      <c r="CE53" s="262" t="s">
        <v>845</v>
      </c>
      <c r="CF53" s="262" t="s">
        <v>1417</v>
      </c>
      <c r="CG53" s="262" t="s">
        <v>844</v>
      </c>
      <c r="CH53" s="255" t="s">
        <v>844</v>
      </c>
      <c r="CI53" s="262" t="s">
        <v>1334</v>
      </c>
      <c r="CJ53" s="262" t="s">
        <v>1334</v>
      </c>
      <c r="CK53" s="262" t="s">
        <v>1335</v>
      </c>
      <c r="CL53" s="262" t="s">
        <v>1386</v>
      </c>
      <c r="CM53" s="262" t="s">
        <v>1387</v>
      </c>
      <c r="CN53" s="262" t="s">
        <v>1338</v>
      </c>
      <c r="CO53" s="262" t="s">
        <v>1338</v>
      </c>
      <c r="CP53" s="262" t="s">
        <v>1339</v>
      </c>
      <c r="CQ53" s="262" t="s">
        <v>1339</v>
      </c>
      <c r="CR53" s="262" t="s">
        <v>1340</v>
      </c>
      <c r="CS53" s="262" t="s">
        <v>1340</v>
      </c>
      <c r="CT53" s="262" t="s">
        <v>1408</v>
      </c>
      <c r="CU53" s="262" t="s">
        <v>1342</v>
      </c>
      <c r="CV53" s="262" t="s">
        <v>1343</v>
      </c>
      <c r="CW53" s="262" t="s">
        <v>1344</v>
      </c>
      <c r="CX53" s="255" t="s">
        <v>1344</v>
      </c>
      <c r="CY53" s="262" t="s">
        <v>1504</v>
      </c>
      <c r="CZ53" s="262" t="s">
        <v>1346</v>
      </c>
      <c r="DA53" s="262" t="s">
        <v>1504</v>
      </c>
      <c r="DB53" s="262" t="s">
        <v>1347</v>
      </c>
      <c r="DC53" s="262" t="s">
        <v>1348</v>
      </c>
      <c r="DD53" s="262" t="s">
        <v>1349</v>
      </c>
      <c r="DE53" s="255" t="s">
        <v>1505</v>
      </c>
      <c r="DF53" s="262" t="s">
        <v>1351</v>
      </c>
      <c r="DG53" s="262" t="s">
        <v>1351</v>
      </c>
      <c r="DH53" s="262" t="s">
        <v>1352</v>
      </c>
      <c r="DI53" s="262" t="s">
        <v>1422</v>
      </c>
      <c r="DJ53" s="262" t="s">
        <v>1354</v>
      </c>
      <c r="DK53" s="255" t="s">
        <v>1422</v>
      </c>
      <c r="DL53" s="262" t="s">
        <v>1355</v>
      </c>
      <c r="DM53" s="262" t="s">
        <v>1391</v>
      </c>
      <c r="DN53" s="262" t="s">
        <v>1356</v>
      </c>
      <c r="DO53" s="262" t="s">
        <v>1356</v>
      </c>
      <c r="DP53" s="262" t="s">
        <v>1357</v>
      </c>
      <c r="DQ53" s="262" t="s">
        <v>1394</v>
      </c>
      <c r="DR53" s="262" t="s">
        <v>1358</v>
      </c>
      <c r="DS53" s="262" t="s">
        <v>1395</v>
      </c>
      <c r="DT53" s="262" t="s">
        <v>1360</v>
      </c>
      <c r="DU53" s="262" t="s">
        <v>1361</v>
      </c>
      <c r="DV53" s="262" t="s">
        <v>1427</v>
      </c>
      <c r="DW53" s="262" t="s">
        <v>1363</v>
      </c>
      <c r="DX53" s="262" t="s">
        <v>1364</v>
      </c>
      <c r="DY53" s="262" t="s">
        <v>1412</v>
      </c>
      <c r="DZ53" s="262" t="s">
        <v>1366</v>
      </c>
      <c r="EA53" s="262" t="s">
        <v>1367</v>
      </c>
      <c r="EB53" s="262" t="s">
        <v>1368</v>
      </c>
      <c r="EC53" s="262" t="s">
        <v>1369</v>
      </c>
      <c r="ED53" s="262" t="s">
        <v>1396</v>
      </c>
      <c r="EE53" s="262" t="s">
        <v>1371</v>
      </c>
      <c r="EF53" s="262" t="s">
        <v>1397</v>
      </c>
      <c r="EG53" s="262" t="s">
        <v>1373</v>
      </c>
      <c r="EH53" s="262" t="s">
        <v>1374</v>
      </c>
      <c r="EI53" s="262" t="s">
        <v>1375</v>
      </c>
      <c r="EJ53" s="262" t="s">
        <v>880</v>
      </c>
      <c r="EK53" s="255" t="s">
        <v>1377</v>
      </c>
      <c r="EL53" s="262" t="s">
        <v>1378</v>
      </c>
    </row>
    <row r="54" spans="1:142" x14ac:dyDescent="0.2">
      <c r="A54" s="14">
        <v>43</v>
      </c>
      <c r="B54" s="267" t="s">
        <v>93</v>
      </c>
      <c r="C54" s="263">
        <v>408</v>
      </c>
      <c r="D54" s="262" t="s">
        <v>1284</v>
      </c>
      <c r="E54" s="263">
        <v>1102</v>
      </c>
      <c r="F54" s="262" t="s">
        <v>1285</v>
      </c>
      <c r="G54" s="262" t="s">
        <v>1539</v>
      </c>
      <c r="H54" s="263">
        <v>42027</v>
      </c>
      <c r="I54" s="255" t="s">
        <v>1287</v>
      </c>
      <c r="J54" s="262" t="s">
        <v>1288</v>
      </c>
      <c r="K54" s="262" t="s">
        <v>1289</v>
      </c>
      <c r="L54" s="262" t="s">
        <v>1289</v>
      </c>
      <c r="M54" s="262" t="s">
        <v>1289</v>
      </c>
      <c r="N54" s="255" t="s">
        <v>1289</v>
      </c>
      <c r="O54" s="262" t="s">
        <v>1290</v>
      </c>
      <c r="P54" s="262" t="s">
        <v>1291</v>
      </c>
      <c r="Q54" s="255" t="s">
        <v>1290</v>
      </c>
      <c r="R54" s="262" t="s">
        <v>1290</v>
      </c>
      <c r="S54" s="262" t="s">
        <v>1291</v>
      </c>
      <c r="T54" s="255" t="s">
        <v>1290</v>
      </c>
      <c r="U54" s="262" t="s">
        <v>1381</v>
      </c>
      <c r="V54" s="262" t="s">
        <v>1293</v>
      </c>
      <c r="W54" s="262" t="s">
        <v>1402</v>
      </c>
      <c r="X54" s="262" t="s">
        <v>1295</v>
      </c>
      <c r="Y54" s="262" t="s">
        <v>1296</v>
      </c>
      <c r="Z54" s="262" t="s">
        <v>1297</v>
      </c>
      <c r="AA54" s="262" t="s">
        <v>1297</v>
      </c>
      <c r="AB54" s="262" t="s">
        <v>1298</v>
      </c>
      <c r="AC54" s="262" t="s">
        <v>1299</v>
      </c>
      <c r="AD54" s="262" t="s">
        <v>1299</v>
      </c>
      <c r="AE54" s="262" t="s">
        <v>1300</v>
      </c>
      <c r="AF54" s="262" t="s">
        <v>1301</v>
      </c>
      <c r="AG54" s="262" t="s">
        <v>1415</v>
      </c>
      <c r="AH54" s="262" t="s">
        <v>1415</v>
      </c>
      <c r="AI54" s="262" t="s">
        <v>1303</v>
      </c>
      <c r="AJ54" s="262" t="s">
        <v>1303</v>
      </c>
      <c r="AK54" s="255" t="s">
        <v>1529</v>
      </c>
      <c r="AL54" s="262" t="s">
        <v>821</v>
      </c>
      <c r="AM54" s="262" t="s">
        <v>821</v>
      </c>
      <c r="AN54" s="262" t="s">
        <v>1306</v>
      </c>
      <c r="AO54" s="262" t="s">
        <v>1306</v>
      </c>
      <c r="AP54" s="262" t="s">
        <v>1306</v>
      </c>
      <c r="AQ54" s="262" t="s">
        <v>1306</v>
      </c>
      <c r="AR54" s="262" t="s">
        <v>822</v>
      </c>
      <c r="AS54" s="262" t="s">
        <v>1308</v>
      </c>
      <c r="AT54" s="262" t="s">
        <v>1308</v>
      </c>
      <c r="AU54" s="262" t="s">
        <v>1309</v>
      </c>
      <c r="AV54" s="262" t="s">
        <v>1309</v>
      </c>
      <c r="AW54" s="262" t="s">
        <v>1382</v>
      </c>
      <c r="AX54" s="262" t="s">
        <v>1382</v>
      </c>
      <c r="AY54" s="262" t="s">
        <v>1311</v>
      </c>
      <c r="AZ54" s="262" t="s">
        <v>1312</v>
      </c>
      <c r="BA54" s="262" t="s">
        <v>1313</v>
      </c>
      <c r="BB54" s="262" t="s">
        <v>1314</v>
      </c>
      <c r="BC54" s="262" t="s">
        <v>1314</v>
      </c>
      <c r="BD54" s="262" t="s">
        <v>1314</v>
      </c>
      <c r="BE54" s="262" t="s">
        <v>1315</v>
      </c>
      <c r="BF54" s="262" t="s">
        <v>1316</v>
      </c>
      <c r="BG54" s="262" t="s">
        <v>1316</v>
      </c>
      <c r="BH54" s="262" t="s">
        <v>1316</v>
      </c>
      <c r="BI54" s="262" t="s">
        <v>1317</v>
      </c>
      <c r="BJ54" s="262" t="s">
        <v>1318</v>
      </c>
      <c r="BK54" s="262" t="s">
        <v>1318</v>
      </c>
      <c r="BL54" s="262" t="s">
        <v>1319</v>
      </c>
      <c r="BM54" s="262" t="s">
        <v>1320</v>
      </c>
      <c r="BN54" s="262" t="s">
        <v>1321</v>
      </c>
      <c r="BO54" s="262" t="s">
        <v>1322</v>
      </c>
      <c r="BP54" s="262" t="s">
        <v>1323</v>
      </c>
      <c r="BQ54" s="262" t="s">
        <v>1323</v>
      </c>
      <c r="BR54" s="255" t="s">
        <v>1324</v>
      </c>
      <c r="BS54" s="262" t="s">
        <v>1325</v>
      </c>
      <c r="BT54" s="262" t="s">
        <v>1326</v>
      </c>
      <c r="BU54" s="255" t="s">
        <v>240</v>
      </c>
      <c r="BV54" s="255" t="s">
        <v>240</v>
      </c>
      <c r="BW54" s="262" t="s">
        <v>1383</v>
      </c>
      <c r="BX54" s="262" t="s">
        <v>1384</v>
      </c>
      <c r="BY54" s="262" t="s">
        <v>841</v>
      </c>
      <c r="BZ54" s="262" t="s">
        <v>1384</v>
      </c>
      <c r="CA54" s="255" t="s">
        <v>1384</v>
      </c>
      <c r="CB54" s="262" t="s">
        <v>1329</v>
      </c>
      <c r="CC54" s="262" t="s">
        <v>1330</v>
      </c>
      <c r="CD54" s="262" t="s">
        <v>845</v>
      </c>
      <c r="CE54" s="262" t="s">
        <v>845</v>
      </c>
      <c r="CF54" s="262" t="s">
        <v>1332</v>
      </c>
      <c r="CG54" s="262" t="s">
        <v>1333</v>
      </c>
      <c r="CH54" s="255" t="s">
        <v>1333</v>
      </c>
      <c r="CI54" s="262" t="s">
        <v>1334</v>
      </c>
      <c r="CJ54" s="262" t="s">
        <v>1334</v>
      </c>
      <c r="CK54" s="262" t="s">
        <v>1385</v>
      </c>
      <c r="CL54" s="262" t="s">
        <v>1386</v>
      </c>
      <c r="CM54" s="262" t="s">
        <v>1387</v>
      </c>
      <c r="CN54" s="262" t="s">
        <v>1338</v>
      </c>
      <c r="CO54" s="262" t="s">
        <v>1338</v>
      </c>
      <c r="CP54" s="262" t="s">
        <v>1339</v>
      </c>
      <c r="CQ54" s="262" t="s">
        <v>1339</v>
      </c>
      <c r="CR54" s="262" t="s">
        <v>1340</v>
      </c>
      <c r="CS54" s="262" t="s">
        <v>1340</v>
      </c>
      <c r="CT54" s="262" t="s">
        <v>1432</v>
      </c>
      <c r="CU54" s="262" t="s">
        <v>1342</v>
      </c>
      <c r="CV54" s="262" t="s">
        <v>1343</v>
      </c>
      <c r="CW54" s="262" t="s">
        <v>1344</v>
      </c>
      <c r="CX54" s="255" t="s">
        <v>1344</v>
      </c>
      <c r="CY54" s="262" t="s">
        <v>1540</v>
      </c>
      <c r="CZ54" s="262" t="s">
        <v>1409</v>
      </c>
      <c r="DA54" s="262" t="s">
        <v>1540</v>
      </c>
      <c r="DB54" s="262" t="s">
        <v>1540</v>
      </c>
      <c r="DC54" s="262" t="s">
        <v>1348</v>
      </c>
      <c r="DD54" s="262" t="s">
        <v>1349</v>
      </c>
      <c r="DE54" s="255" t="s">
        <v>1541</v>
      </c>
      <c r="DF54" s="262" t="s">
        <v>1351</v>
      </c>
      <c r="DG54" s="262" t="s">
        <v>1351</v>
      </c>
      <c r="DH54" s="262" t="s">
        <v>1352</v>
      </c>
      <c r="DI54" s="262" t="s">
        <v>1353</v>
      </c>
      <c r="DJ54" s="262" t="s">
        <v>1354</v>
      </c>
      <c r="DK54" s="255" t="s">
        <v>1353</v>
      </c>
      <c r="DL54" s="262" t="s">
        <v>1423</v>
      </c>
      <c r="DM54" s="262" t="s">
        <v>1391</v>
      </c>
      <c r="DN54" s="262" t="s">
        <v>1356</v>
      </c>
      <c r="DO54" s="262" t="s">
        <v>1356</v>
      </c>
      <c r="DP54" s="262" t="s">
        <v>1357</v>
      </c>
      <c r="DQ54" s="262" t="s">
        <v>1394</v>
      </c>
      <c r="DR54" s="262" t="s">
        <v>1425</v>
      </c>
      <c r="DS54" s="262" t="s">
        <v>1359</v>
      </c>
      <c r="DT54" s="262" t="s">
        <v>1360</v>
      </c>
      <c r="DU54" s="262" t="s">
        <v>1361</v>
      </c>
      <c r="DV54" s="262" t="s">
        <v>1427</v>
      </c>
      <c r="DW54" s="262" t="s">
        <v>1363</v>
      </c>
      <c r="DX54" s="262" t="s">
        <v>1364</v>
      </c>
      <c r="DY54" s="262" t="s">
        <v>1365</v>
      </c>
      <c r="DZ54" s="262" t="s">
        <v>1366</v>
      </c>
      <c r="EA54" s="262" t="s">
        <v>1367</v>
      </c>
      <c r="EB54" s="262" t="s">
        <v>1368</v>
      </c>
      <c r="EC54" s="262" t="s">
        <v>1369</v>
      </c>
      <c r="ED54" s="262" t="s">
        <v>1396</v>
      </c>
      <c r="EE54" s="262" t="s">
        <v>1371</v>
      </c>
      <c r="EF54" s="262" t="s">
        <v>1372</v>
      </c>
      <c r="EG54" s="262" t="s">
        <v>1373</v>
      </c>
      <c r="EH54" s="262" t="s">
        <v>1374</v>
      </c>
      <c r="EI54" s="262" t="s">
        <v>1375</v>
      </c>
      <c r="EJ54" s="262" t="s">
        <v>880</v>
      </c>
      <c r="EK54" s="255" t="s">
        <v>1377</v>
      </c>
      <c r="EL54" s="262" t="s">
        <v>1378</v>
      </c>
    </row>
    <row r="55" spans="1:142" x14ac:dyDescent="0.2">
      <c r="A55" s="14">
        <v>44</v>
      </c>
      <c r="B55" s="267" t="s">
        <v>1543</v>
      </c>
      <c r="C55" s="263">
        <v>408</v>
      </c>
      <c r="D55" s="262" t="s">
        <v>1284</v>
      </c>
      <c r="E55" s="263">
        <v>1102</v>
      </c>
      <c r="F55" s="262" t="s">
        <v>1285</v>
      </c>
      <c r="G55" s="262" t="s">
        <v>1542</v>
      </c>
      <c r="H55" s="263">
        <v>30912</v>
      </c>
      <c r="I55" s="255" t="s">
        <v>1287</v>
      </c>
      <c r="J55" s="262" t="s">
        <v>1288</v>
      </c>
      <c r="K55" s="262" t="s">
        <v>1289</v>
      </c>
      <c r="L55" s="262" t="s">
        <v>1289</v>
      </c>
      <c r="M55" s="262" t="s">
        <v>1289</v>
      </c>
      <c r="N55" s="255" t="s">
        <v>1289</v>
      </c>
      <c r="O55" s="262" t="s">
        <v>1290</v>
      </c>
      <c r="P55" s="262" t="s">
        <v>1291</v>
      </c>
      <c r="Q55" s="255" t="s">
        <v>1290</v>
      </c>
      <c r="R55" s="262" t="s">
        <v>1291</v>
      </c>
      <c r="S55" s="262" t="s">
        <v>1290</v>
      </c>
      <c r="T55" s="255" t="s">
        <v>1290</v>
      </c>
      <c r="U55" s="262" t="s">
        <v>1381</v>
      </c>
      <c r="V55" s="262" t="s">
        <v>1293</v>
      </c>
      <c r="W55" s="262" t="s">
        <v>1402</v>
      </c>
      <c r="X55" s="262" t="s">
        <v>1295</v>
      </c>
      <c r="Y55" s="262" t="s">
        <v>1296</v>
      </c>
      <c r="Z55" s="262" t="s">
        <v>1297</v>
      </c>
      <c r="AA55" s="262" t="s">
        <v>1297</v>
      </c>
      <c r="AB55" s="262" t="s">
        <v>1298</v>
      </c>
      <c r="AC55" s="262" t="s">
        <v>1299</v>
      </c>
      <c r="AD55" s="262" t="s">
        <v>1299</v>
      </c>
      <c r="AE55" s="262" t="s">
        <v>1300</v>
      </c>
      <c r="AF55" s="262" t="s">
        <v>1301</v>
      </c>
      <c r="AG55" s="262" t="s">
        <v>1302</v>
      </c>
      <c r="AH55" s="262" t="s">
        <v>1302</v>
      </c>
      <c r="AI55" s="262" t="s">
        <v>1303</v>
      </c>
      <c r="AJ55" s="262" t="s">
        <v>1303</v>
      </c>
      <c r="AK55" s="255" t="s">
        <v>1304</v>
      </c>
      <c r="AL55" s="262" t="s">
        <v>1305</v>
      </c>
      <c r="AM55" s="262" t="s">
        <v>1305</v>
      </c>
      <c r="AN55" s="262" t="s">
        <v>1306</v>
      </c>
      <c r="AO55" s="262" t="s">
        <v>1306</v>
      </c>
      <c r="AP55" s="262" t="s">
        <v>1306</v>
      </c>
      <c r="AQ55" s="262" t="s">
        <v>1306</v>
      </c>
      <c r="AR55" s="262" t="s">
        <v>1307</v>
      </c>
      <c r="AS55" s="262" t="s">
        <v>1308</v>
      </c>
      <c r="AT55" s="262" t="s">
        <v>1308</v>
      </c>
      <c r="AU55" s="262" t="s">
        <v>1309</v>
      </c>
      <c r="AV55" s="262" t="s">
        <v>1309</v>
      </c>
      <c r="AW55" s="262" t="s">
        <v>311</v>
      </c>
      <c r="AX55" s="262" t="s">
        <v>311</v>
      </c>
      <c r="AY55" s="262" t="s">
        <v>825</v>
      </c>
      <c r="AZ55" s="262" t="s">
        <v>1312</v>
      </c>
      <c r="BA55" s="262" t="s">
        <v>1313</v>
      </c>
      <c r="BB55" s="262" t="s">
        <v>1314</v>
      </c>
      <c r="BC55" s="262" t="s">
        <v>1314</v>
      </c>
      <c r="BD55" s="262" t="s">
        <v>1314</v>
      </c>
      <c r="BE55" s="262" t="s">
        <v>1471</v>
      </c>
      <c r="BF55" s="262" t="s">
        <v>1316</v>
      </c>
      <c r="BG55" s="262" t="s">
        <v>1316</v>
      </c>
      <c r="BH55" s="262" t="s">
        <v>1316</v>
      </c>
      <c r="BI55" s="262" t="s">
        <v>1317</v>
      </c>
      <c r="BJ55" s="262" t="s">
        <v>1318</v>
      </c>
      <c r="BK55" s="262" t="s">
        <v>1447</v>
      </c>
      <c r="BL55" s="262" t="s">
        <v>1319</v>
      </c>
      <c r="BM55" s="262" t="s">
        <v>1320</v>
      </c>
      <c r="BN55" s="262" t="s">
        <v>1321</v>
      </c>
      <c r="BO55" s="262" t="s">
        <v>1322</v>
      </c>
      <c r="BP55" s="262" t="s">
        <v>1323</v>
      </c>
      <c r="BQ55" s="262" t="s">
        <v>1323</v>
      </c>
      <c r="BR55" s="255" t="s">
        <v>1324</v>
      </c>
      <c r="BS55" s="262" t="s">
        <v>1325</v>
      </c>
      <c r="BT55" s="262" t="s">
        <v>1326</v>
      </c>
      <c r="BU55" s="262" t="s">
        <v>838</v>
      </c>
      <c r="BV55" s="255" t="s">
        <v>240</v>
      </c>
      <c r="BW55" s="262" t="s">
        <v>1383</v>
      </c>
      <c r="BX55" s="262" t="s">
        <v>1384</v>
      </c>
      <c r="BY55" s="262" t="s">
        <v>841</v>
      </c>
      <c r="BZ55" s="262" t="s">
        <v>841</v>
      </c>
      <c r="CA55" s="255" t="s">
        <v>1384</v>
      </c>
      <c r="CB55" s="262" t="s">
        <v>1329</v>
      </c>
      <c r="CC55" s="262" t="s">
        <v>1330</v>
      </c>
      <c r="CD55" s="262" t="s">
        <v>845</v>
      </c>
      <c r="CE55" s="262" t="s">
        <v>845</v>
      </c>
      <c r="CF55" s="262" t="s">
        <v>1332</v>
      </c>
      <c r="CG55" s="262" t="s">
        <v>844</v>
      </c>
      <c r="CH55" s="255" t="s">
        <v>1333</v>
      </c>
      <c r="CI55" s="262" t="s">
        <v>1334</v>
      </c>
      <c r="CJ55" s="262" t="s">
        <v>1334</v>
      </c>
      <c r="CK55" s="262" t="s">
        <v>1335</v>
      </c>
      <c r="CL55" s="262" t="s">
        <v>1336</v>
      </c>
      <c r="CM55" s="262" t="s">
        <v>1337</v>
      </c>
      <c r="CN55" s="262" t="s">
        <v>1338</v>
      </c>
      <c r="CO55" s="262" t="s">
        <v>1338</v>
      </c>
      <c r="CP55" s="262" t="s">
        <v>1339</v>
      </c>
      <c r="CQ55" s="262" t="s">
        <v>1339</v>
      </c>
      <c r="CR55" s="262" t="s">
        <v>1340</v>
      </c>
      <c r="CS55" s="262" t="s">
        <v>1340</v>
      </c>
      <c r="CT55" s="262" t="s">
        <v>1341</v>
      </c>
      <c r="CU55" s="262" t="s">
        <v>1342</v>
      </c>
      <c r="CV55" s="262" t="s">
        <v>1343</v>
      </c>
      <c r="CW55" s="262" t="s">
        <v>1344</v>
      </c>
      <c r="CX55" s="255" t="s">
        <v>1344</v>
      </c>
      <c r="CY55" s="262" t="s">
        <v>1540</v>
      </c>
      <c r="CZ55" s="262" t="s">
        <v>1409</v>
      </c>
      <c r="DA55" s="262" t="s">
        <v>1540</v>
      </c>
      <c r="DB55" s="262" t="s">
        <v>240</v>
      </c>
      <c r="DC55" s="262" t="s">
        <v>1348</v>
      </c>
      <c r="DD55" s="262" t="s">
        <v>1349</v>
      </c>
      <c r="DE55" s="255" t="s">
        <v>1541</v>
      </c>
      <c r="DF55" s="262" t="s">
        <v>1351</v>
      </c>
      <c r="DG55" s="262" t="s">
        <v>1351</v>
      </c>
      <c r="DH55" s="262" t="s">
        <v>1352</v>
      </c>
      <c r="DI55" s="262" t="s">
        <v>1353</v>
      </c>
      <c r="DJ55" s="262" t="s">
        <v>1354</v>
      </c>
      <c r="DK55" s="255" t="s">
        <v>1353</v>
      </c>
      <c r="DL55" s="262" t="s">
        <v>1423</v>
      </c>
      <c r="DM55" s="262" t="s">
        <v>1391</v>
      </c>
      <c r="DN55" s="262" t="s">
        <v>1356</v>
      </c>
      <c r="DO55" s="262" t="s">
        <v>1356</v>
      </c>
      <c r="DP55" s="262" t="s">
        <v>1357</v>
      </c>
      <c r="DQ55" s="262" t="s">
        <v>1394</v>
      </c>
      <c r="DR55" s="262" t="s">
        <v>1425</v>
      </c>
      <c r="DS55" s="262" t="s">
        <v>1359</v>
      </c>
      <c r="DT55" s="262" t="s">
        <v>1360</v>
      </c>
      <c r="DU55" s="262" t="s">
        <v>1361</v>
      </c>
      <c r="DV55" s="262" t="s">
        <v>1362</v>
      </c>
      <c r="DW55" s="262" t="s">
        <v>1433</v>
      </c>
      <c r="DX55" s="262" t="s">
        <v>1364</v>
      </c>
      <c r="DY55" s="262" t="s">
        <v>1412</v>
      </c>
      <c r="DZ55" s="262" t="s">
        <v>1366</v>
      </c>
      <c r="EA55" s="262" t="s">
        <v>1367</v>
      </c>
      <c r="EB55" s="262" t="s">
        <v>1368</v>
      </c>
      <c r="EC55" s="262" t="s">
        <v>1369</v>
      </c>
      <c r="ED55" s="262" t="s">
        <v>1396</v>
      </c>
      <c r="EE55" s="262" t="s">
        <v>240</v>
      </c>
      <c r="EF55" s="262" t="s">
        <v>1372</v>
      </c>
      <c r="EG55" s="262" t="s">
        <v>1373</v>
      </c>
      <c r="EH55" s="262" t="s">
        <v>1374</v>
      </c>
      <c r="EI55" s="262" t="s">
        <v>1375</v>
      </c>
      <c r="EJ55" s="262" t="s">
        <v>880</v>
      </c>
      <c r="EK55" s="255" t="s">
        <v>1377</v>
      </c>
      <c r="EL55" s="262" t="s">
        <v>1378</v>
      </c>
    </row>
    <row r="56" spans="1:142" x14ac:dyDescent="0.2">
      <c r="A56" s="14">
        <v>45</v>
      </c>
      <c r="B56" s="267" t="s">
        <v>107</v>
      </c>
      <c r="C56" s="263">
        <v>408</v>
      </c>
      <c r="D56" s="262" t="s">
        <v>1284</v>
      </c>
      <c r="E56" s="263">
        <v>1102</v>
      </c>
      <c r="F56" s="262" t="s">
        <v>1285</v>
      </c>
      <c r="G56" s="262" t="s">
        <v>1544</v>
      </c>
      <c r="H56" s="263">
        <v>30517</v>
      </c>
      <c r="I56" s="255" t="s">
        <v>1287</v>
      </c>
      <c r="J56" s="262" t="s">
        <v>1288</v>
      </c>
      <c r="K56" s="262" t="s">
        <v>1289</v>
      </c>
      <c r="L56" s="262" t="s">
        <v>1289</v>
      </c>
      <c r="M56" s="262" t="s">
        <v>1289</v>
      </c>
      <c r="N56" s="255" t="s">
        <v>1289</v>
      </c>
      <c r="O56" s="262" t="s">
        <v>1429</v>
      </c>
      <c r="P56" s="262" t="s">
        <v>240</v>
      </c>
      <c r="Q56" s="255" t="s">
        <v>1290</v>
      </c>
      <c r="R56" s="262" t="s">
        <v>1291</v>
      </c>
      <c r="S56" s="262" t="s">
        <v>1290</v>
      </c>
      <c r="T56" s="255" t="s">
        <v>1290</v>
      </c>
      <c r="U56" s="262" t="s">
        <v>1381</v>
      </c>
      <c r="V56" s="262" t="s">
        <v>1293</v>
      </c>
      <c r="W56" s="262" t="s">
        <v>1402</v>
      </c>
      <c r="X56" s="262" t="s">
        <v>1295</v>
      </c>
      <c r="Y56" s="262" t="s">
        <v>1296</v>
      </c>
      <c r="Z56" s="262" t="s">
        <v>1297</v>
      </c>
      <c r="AA56" s="262" t="s">
        <v>1297</v>
      </c>
      <c r="AB56" s="262" t="s">
        <v>1298</v>
      </c>
      <c r="AC56" s="262" t="s">
        <v>360</v>
      </c>
      <c r="AD56" s="262" t="s">
        <v>360</v>
      </c>
      <c r="AE56" s="262" t="s">
        <v>1300</v>
      </c>
      <c r="AF56" s="262" t="s">
        <v>1301</v>
      </c>
      <c r="AG56" s="262" t="s">
        <v>1468</v>
      </c>
      <c r="AH56" s="262" t="s">
        <v>1468</v>
      </c>
      <c r="AI56" s="262" t="s">
        <v>1303</v>
      </c>
      <c r="AJ56" s="262" t="s">
        <v>1303</v>
      </c>
      <c r="AK56" s="255" t="s">
        <v>1534</v>
      </c>
      <c r="AL56" s="262" t="s">
        <v>821</v>
      </c>
      <c r="AM56" s="262" t="s">
        <v>821</v>
      </c>
      <c r="AN56" s="262" t="s">
        <v>1306</v>
      </c>
      <c r="AO56" s="262" t="s">
        <v>1306</v>
      </c>
      <c r="AP56" s="262" t="s">
        <v>1306</v>
      </c>
      <c r="AQ56" s="262" t="s">
        <v>1306</v>
      </c>
      <c r="AR56" s="262" t="s">
        <v>822</v>
      </c>
      <c r="AS56" s="262" t="s">
        <v>1308</v>
      </c>
      <c r="AT56" s="262" t="s">
        <v>1308</v>
      </c>
      <c r="AU56" s="262" t="s">
        <v>1309</v>
      </c>
      <c r="AV56" s="262" t="s">
        <v>1309</v>
      </c>
      <c r="AW56" s="262" t="s">
        <v>1382</v>
      </c>
      <c r="AX56" s="262" t="s">
        <v>1382</v>
      </c>
      <c r="AY56" s="262" t="s">
        <v>825</v>
      </c>
      <c r="AZ56" s="262" t="s">
        <v>1312</v>
      </c>
      <c r="BA56" s="262" t="s">
        <v>1313</v>
      </c>
      <c r="BB56" s="262" t="s">
        <v>1314</v>
      </c>
      <c r="BC56" s="262" t="s">
        <v>1314</v>
      </c>
      <c r="BD56" s="262" t="s">
        <v>1314</v>
      </c>
      <c r="BE56" s="262" t="s">
        <v>1315</v>
      </c>
      <c r="BF56" s="262" t="s">
        <v>1316</v>
      </c>
      <c r="BG56" s="262" t="s">
        <v>1316</v>
      </c>
      <c r="BH56" s="262" t="s">
        <v>1316</v>
      </c>
      <c r="BI56" s="262" t="s">
        <v>830</v>
      </c>
      <c r="BJ56" s="262" t="s">
        <v>1318</v>
      </c>
      <c r="BK56" s="262" t="s">
        <v>1318</v>
      </c>
      <c r="BL56" s="262" t="s">
        <v>1319</v>
      </c>
      <c r="BM56" s="262" t="s">
        <v>1320</v>
      </c>
      <c r="BN56" s="262" t="s">
        <v>1321</v>
      </c>
      <c r="BO56" s="262" t="s">
        <v>1322</v>
      </c>
      <c r="BP56" s="262" t="s">
        <v>1323</v>
      </c>
      <c r="BQ56" s="262" t="s">
        <v>1323</v>
      </c>
      <c r="BR56" s="255" t="s">
        <v>1324</v>
      </c>
      <c r="BS56" s="262" t="s">
        <v>1325</v>
      </c>
      <c r="BT56" s="262" t="s">
        <v>1326</v>
      </c>
      <c r="BU56" s="255" t="s">
        <v>240</v>
      </c>
      <c r="BV56" s="255" t="s">
        <v>240</v>
      </c>
      <c r="BW56" s="262" t="s">
        <v>1383</v>
      </c>
      <c r="BX56" s="262" t="s">
        <v>1458</v>
      </c>
      <c r="BY56" s="262" t="s">
        <v>841</v>
      </c>
      <c r="BZ56" s="262" t="s">
        <v>1384</v>
      </c>
      <c r="CA56" s="255" t="s">
        <v>1384</v>
      </c>
      <c r="CB56" s="262" t="s">
        <v>1329</v>
      </c>
      <c r="CC56" s="262" t="s">
        <v>1330</v>
      </c>
      <c r="CD56" s="262" t="s">
        <v>845</v>
      </c>
      <c r="CE56" s="262" t="s">
        <v>845</v>
      </c>
      <c r="CF56" s="262" t="s">
        <v>1449</v>
      </c>
      <c r="CG56" s="262" t="s">
        <v>844</v>
      </c>
      <c r="CH56" s="255" t="s">
        <v>1407</v>
      </c>
      <c r="CI56" s="262" t="s">
        <v>1334</v>
      </c>
      <c r="CJ56" s="262" t="s">
        <v>1334</v>
      </c>
      <c r="CK56" s="262" t="s">
        <v>1335</v>
      </c>
      <c r="CL56" s="262" t="s">
        <v>1386</v>
      </c>
      <c r="CM56" s="262" t="s">
        <v>1387</v>
      </c>
      <c r="CN56" s="262" t="s">
        <v>1536</v>
      </c>
      <c r="CO56" s="262" t="s">
        <v>1338</v>
      </c>
      <c r="CP56" s="262" t="s">
        <v>1339</v>
      </c>
      <c r="CQ56" s="262" t="s">
        <v>1339</v>
      </c>
      <c r="CR56" s="262" t="s">
        <v>1340</v>
      </c>
      <c r="CS56" s="262" t="s">
        <v>1388</v>
      </c>
      <c r="CT56" s="262" t="s">
        <v>1341</v>
      </c>
      <c r="CU56" s="262" t="s">
        <v>1342</v>
      </c>
      <c r="CV56" s="262" t="s">
        <v>1343</v>
      </c>
      <c r="CW56" s="262" t="s">
        <v>1418</v>
      </c>
      <c r="CX56" s="255" t="s">
        <v>1419</v>
      </c>
      <c r="CY56" s="262" t="s">
        <v>1504</v>
      </c>
      <c r="CZ56" s="262" t="s">
        <v>1346</v>
      </c>
      <c r="DA56" s="262" t="s">
        <v>1540</v>
      </c>
      <c r="DB56" s="262" t="s">
        <v>1347</v>
      </c>
      <c r="DC56" s="262" t="s">
        <v>1420</v>
      </c>
      <c r="DD56" s="262" t="s">
        <v>1349</v>
      </c>
      <c r="DE56" s="255" t="s">
        <v>1545</v>
      </c>
      <c r="DF56" s="262" t="s">
        <v>1523</v>
      </c>
      <c r="DG56" s="262" t="s">
        <v>1511</v>
      </c>
      <c r="DH56" s="262" t="s">
        <v>1512</v>
      </c>
      <c r="DI56" s="262" t="s">
        <v>1353</v>
      </c>
      <c r="DJ56" s="262" t="s">
        <v>1354</v>
      </c>
      <c r="DK56" s="255" t="s">
        <v>1353</v>
      </c>
      <c r="DL56" s="262" t="s">
        <v>1355</v>
      </c>
      <c r="DM56" s="262" t="s">
        <v>1391</v>
      </c>
      <c r="DN56" s="262" t="s">
        <v>1424</v>
      </c>
      <c r="DO56" s="262" t="s">
        <v>1424</v>
      </c>
      <c r="DP56" s="262" t="s">
        <v>1357</v>
      </c>
      <c r="DQ56" s="262" t="s">
        <v>1394</v>
      </c>
      <c r="DR56" s="262" t="s">
        <v>1425</v>
      </c>
      <c r="DS56" s="262" t="s">
        <v>1359</v>
      </c>
      <c r="DT56" s="262" t="s">
        <v>1360</v>
      </c>
      <c r="DU56" s="262" t="s">
        <v>1361</v>
      </c>
      <c r="DV56" s="262" t="s">
        <v>1362</v>
      </c>
      <c r="DW56" s="262" t="s">
        <v>1363</v>
      </c>
      <c r="DX56" s="262" t="s">
        <v>1364</v>
      </c>
      <c r="DY56" s="262" t="s">
        <v>1412</v>
      </c>
      <c r="DZ56" s="262" t="s">
        <v>1537</v>
      </c>
      <c r="EA56" s="262" t="s">
        <v>1367</v>
      </c>
      <c r="EB56" s="262" t="s">
        <v>1368</v>
      </c>
      <c r="EC56" s="262" t="s">
        <v>1369</v>
      </c>
      <c r="ED56" s="262" t="s">
        <v>1396</v>
      </c>
      <c r="EE56" s="262" t="s">
        <v>1371</v>
      </c>
      <c r="EF56" s="262" t="s">
        <v>1462</v>
      </c>
      <c r="EG56" s="262" t="s">
        <v>878</v>
      </c>
      <c r="EH56" s="262" t="s">
        <v>1374</v>
      </c>
      <c r="EI56" s="262" t="s">
        <v>1375</v>
      </c>
      <c r="EJ56" s="262" t="s">
        <v>880</v>
      </c>
      <c r="EK56" s="255" t="s">
        <v>1435</v>
      </c>
      <c r="EL56" s="262" t="s">
        <v>1378</v>
      </c>
    </row>
    <row r="57" spans="1:142" x14ac:dyDescent="0.2">
      <c r="A57" s="14">
        <v>46</v>
      </c>
      <c r="B57" s="267" t="s">
        <v>97</v>
      </c>
      <c r="C57" s="263">
        <v>408</v>
      </c>
      <c r="D57" s="262" t="s">
        <v>1284</v>
      </c>
      <c r="E57" s="263">
        <v>1102</v>
      </c>
      <c r="F57" s="262" t="s">
        <v>1285</v>
      </c>
      <c r="G57" s="262" t="s">
        <v>1546</v>
      </c>
      <c r="H57" s="263">
        <v>25687</v>
      </c>
      <c r="I57" s="255" t="s">
        <v>1287</v>
      </c>
      <c r="J57" s="262" t="s">
        <v>1288</v>
      </c>
      <c r="K57" s="262" t="s">
        <v>1289</v>
      </c>
      <c r="L57" s="262" t="s">
        <v>1289</v>
      </c>
      <c r="M57" s="262" t="s">
        <v>1289</v>
      </c>
      <c r="N57" s="255" t="s">
        <v>1289</v>
      </c>
      <c r="O57" s="262" t="s">
        <v>1290</v>
      </c>
      <c r="P57" s="262" t="s">
        <v>1291</v>
      </c>
      <c r="Q57" s="255" t="s">
        <v>1290</v>
      </c>
      <c r="R57" s="262" t="s">
        <v>1291</v>
      </c>
      <c r="S57" s="262" t="s">
        <v>1290</v>
      </c>
      <c r="T57" s="255" t="s">
        <v>1290</v>
      </c>
      <c r="U57" s="262" t="s">
        <v>1381</v>
      </c>
      <c r="V57" s="262" t="s">
        <v>1293</v>
      </c>
      <c r="W57" s="262" t="s">
        <v>1402</v>
      </c>
      <c r="X57" s="262" t="s">
        <v>1295</v>
      </c>
      <c r="Y57" s="262" t="s">
        <v>1296</v>
      </c>
      <c r="Z57" s="262" t="s">
        <v>1297</v>
      </c>
      <c r="AA57" s="262" t="s">
        <v>1297</v>
      </c>
      <c r="AB57" s="262" t="s">
        <v>1298</v>
      </c>
      <c r="AC57" s="262" t="s">
        <v>1299</v>
      </c>
      <c r="AD57" s="262" t="s">
        <v>1299</v>
      </c>
      <c r="AE57" s="262" t="s">
        <v>1300</v>
      </c>
      <c r="AF57" s="262" t="s">
        <v>820</v>
      </c>
      <c r="AG57" s="262" t="s">
        <v>1415</v>
      </c>
      <c r="AH57" s="262" t="s">
        <v>1415</v>
      </c>
      <c r="AI57" s="262" t="s">
        <v>1416</v>
      </c>
      <c r="AJ57" s="262" t="s">
        <v>1416</v>
      </c>
      <c r="AK57" s="255" t="s">
        <v>1304</v>
      </c>
      <c r="AL57" s="262" t="s">
        <v>821</v>
      </c>
      <c r="AM57" s="262" t="s">
        <v>821</v>
      </c>
      <c r="AN57" s="262" t="s">
        <v>1306</v>
      </c>
      <c r="AO57" s="262" t="s">
        <v>1306</v>
      </c>
      <c r="AP57" s="262" t="s">
        <v>1306</v>
      </c>
      <c r="AQ57" s="262" t="s">
        <v>1306</v>
      </c>
      <c r="AR57" s="262" t="s">
        <v>1307</v>
      </c>
      <c r="AS57" s="262" t="s">
        <v>1308</v>
      </c>
      <c r="AT57" s="262" t="s">
        <v>1308</v>
      </c>
      <c r="AU57" s="262" t="s">
        <v>1309</v>
      </c>
      <c r="AV57" s="262" t="s">
        <v>1309</v>
      </c>
      <c r="AW57" s="262" t="s">
        <v>1382</v>
      </c>
      <c r="AX57" s="262" t="s">
        <v>1382</v>
      </c>
      <c r="AY57" s="262" t="s">
        <v>1311</v>
      </c>
      <c r="AZ57" s="262" t="s">
        <v>1312</v>
      </c>
      <c r="BA57" s="262" t="s">
        <v>1313</v>
      </c>
      <c r="BB57" s="262" t="s">
        <v>1314</v>
      </c>
      <c r="BC57" s="262" t="s">
        <v>1314</v>
      </c>
      <c r="BD57" s="262" t="s">
        <v>1314</v>
      </c>
      <c r="BE57" s="262" t="s">
        <v>1315</v>
      </c>
      <c r="BF57" s="262" t="s">
        <v>1316</v>
      </c>
      <c r="BG57" s="262" t="s">
        <v>1316</v>
      </c>
      <c r="BH57" s="262" t="s">
        <v>1316</v>
      </c>
      <c r="BI57" s="262" t="s">
        <v>1317</v>
      </c>
      <c r="BJ57" s="262" t="s">
        <v>1318</v>
      </c>
      <c r="BK57" s="262" t="s">
        <v>1318</v>
      </c>
      <c r="BL57" s="262" t="s">
        <v>1319</v>
      </c>
      <c r="BM57" s="262" t="s">
        <v>1320</v>
      </c>
      <c r="BN57" s="262" t="s">
        <v>1321</v>
      </c>
      <c r="BO57" s="262" t="s">
        <v>1322</v>
      </c>
      <c r="BP57" s="262" t="s">
        <v>1323</v>
      </c>
      <c r="BQ57" s="262" t="s">
        <v>1323</v>
      </c>
      <c r="BR57" s="255" t="s">
        <v>1324</v>
      </c>
      <c r="BS57" s="262" t="s">
        <v>1325</v>
      </c>
      <c r="BT57" s="262" t="s">
        <v>1326</v>
      </c>
      <c r="BU57" s="255" t="s">
        <v>240</v>
      </c>
      <c r="BV57" s="255" t="s">
        <v>240</v>
      </c>
      <c r="BW57" s="262" t="s">
        <v>1328</v>
      </c>
      <c r="BX57" s="262" t="s">
        <v>1384</v>
      </c>
      <c r="BY57" s="262" t="s">
        <v>841</v>
      </c>
      <c r="BZ57" s="262" t="s">
        <v>841</v>
      </c>
      <c r="CA57" s="255" t="s">
        <v>1384</v>
      </c>
      <c r="CB57" s="262" t="s">
        <v>1405</v>
      </c>
      <c r="CC57" s="262" t="s">
        <v>1330</v>
      </c>
      <c r="CD57" s="262" t="s">
        <v>845</v>
      </c>
      <c r="CE57" s="262" t="s">
        <v>845</v>
      </c>
      <c r="CF57" s="262" t="s">
        <v>1332</v>
      </c>
      <c r="CG57" s="262" t="s">
        <v>844</v>
      </c>
      <c r="CH57" s="255" t="s">
        <v>1333</v>
      </c>
      <c r="CI57" s="262" t="s">
        <v>1334</v>
      </c>
      <c r="CJ57" s="262" t="s">
        <v>1334</v>
      </c>
      <c r="CK57" s="262" t="s">
        <v>1385</v>
      </c>
      <c r="CL57" s="262" t="s">
        <v>1336</v>
      </c>
      <c r="CM57" s="262" t="s">
        <v>1337</v>
      </c>
      <c r="CN57" s="262" t="s">
        <v>1338</v>
      </c>
      <c r="CO57" s="262" t="s">
        <v>1338</v>
      </c>
      <c r="CP57" s="262" t="s">
        <v>1339</v>
      </c>
      <c r="CQ57" s="262" t="s">
        <v>1339</v>
      </c>
      <c r="CR57" s="262" t="s">
        <v>1340</v>
      </c>
      <c r="CS57" s="262" t="s">
        <v>1340</v>
      </c>
      <c r="CT57" s="262" t="s">
        <v>1432</v>
      </c>
      <c r="CU57" s="262" t="s">
        <v>1342</v>
      </c>
      <c r="CV57" s="262" t="s">
        <v>1343</v>
      </c>
      <c r="CW57" s="262" t="s">
        <v>1344</v>
      </c>
      <c r="CX57" s="255" t="s">
        <v>1344</v>
      </c>
      <c r="CY57" s="262" t="s">
        <v>1345</v>
      </c>
      <c r="CZ57" s="262" t="s">
        <v>1346</v>
      </c>
      <c r="DA57" s="262" t="s">
        <v>1504</v>
      </c>
      <c r="DB57" s="262" t="s">
        <v>1347</v>
      </c>
      <c r="DC57" s="262" t="s">
        <v>1348</v>
      </c>
      <c r="DD57" s="262" t="s">
        <v>1349</v>
      </c>
      <c r="DE57" s="255" t="s">
        <v>1505</v>
      </c>
      <c r="DF57" s="262" t="s">
        <v>1351</v>
      </c>
      <c r="DG57" s="262" t="s">
        <v>1351</v>
      </c>
      <c r="DH57" s="262" t="s">
        <v>1352</v>
      </c>
      <c r="DI57" s="262" t="s">
        <v>1353</v>
      </c>
      <c r="DJ57" s="262" t="s">
        <v>1459</v>
      </c>
      <c r="DK57" s="255" t="s">
        <v>1459</v>
      </c>
      <c r="DL57" s="262" t="s">
        <v>1423</v>
      </c>
      <c r="DM57" s="262" t="s">
        <v>1391</v>
      </c>
      <c r="DN57" s="262" t="s">
        <v>1356</v>
      </c>
      <c r="DO57" s="262" t="s">
        <v>1356</v>
      </c>
      <c r="DP57" s="262" t="s">
        <v>1357</v>
      </c>
      <c r="DQ57" s="262" t="s">
        <v>1394</v>
      </c>
      <c r="DR57" s="262" t="s">
        <v>1358</v>
      </c>
      <c r="DS57" s="262" t="s">
        <v>1395</v>
      </c>
      <c r="DT57" s="262" t="s">
        <v>1360</v>
      </c>
      <c r="DU57" s="262" t="s">
        <v>1361</v>
      </c>
      <c r="DV57" s="262" t="s">
        <v>1362</v>
      </c>
      <c r="DW57" s="262" t="s">
        <v>1363</v>
      </c>
      <c r="DX57" s="262" t="s">
        <v>1364</v>
      </c>
      <c r="DY57" s="262" t="s">
        <v>1412</v>
      </c>
      <c r="DZ57" s="262" t="s">
        <v>1366</v>
      </c>
      <c r="EA57" s="262" t="s">
        <v>1367</v>
      </c>
      <c r="EB57" s="262" t="s">
        <v>1368</v>
      </c>
      <c r="EC57" s="262" t="s">
        <v>1369</v>
      </c>
      <c r="ED57" s="262" t="s">
        <v>1396</v>
      </c>
      <c r="EE57" s="262" t="s">
        <v>1371</v>
      </c>
      <c r="EF57" s="262" t="s">
        <v>1397</v>
      </c>
      <c r="EG57" s="262" t="s">
        <v>1373</v>
      </c>
      <c r="EH57" s="262" t="s">
        <v>1374</v>
      </c>
      <c r="EI57" s="262" t="s">
        <v>1375</v>
      </c>
      <c r="EJ57" s="262" t="s">
        <v>880</v>
      </c>
      <c r="EK57" s="255" t="s">
        <v>1435</v>
      </c>
      <c r="EL57" s="262" t="s">
        <v>240</v>
      </c>
    </row>
    <row r="58" spans="1:142" x14ac:dyDescent="0.2">
      <c r="A58" s="14">
        <v>47</v>
      </c>
      <c r="B58" s="267" t="s">
        <v>99</v>
      </c>
      <c r="C58" s="263">
        <v>408</v>
      </c>
      <c r="D58" s="262" t="s">
        <v>1284</v>
      </c>
      <c r="E58" s="263">
        <v>1102</v>
      </c>
      <c r="F58" s="262" t="s">
        <v>1285</v>
      </c>
      <c r="G58" s="262" t="s">
        <v>1547</v>
      </c>
      <c r="H58" s="263">
        <v>38858</v>
      </c>
      <c r="I58" s="255" t="s">
        <v>1287</v>
      </c>
      <c r="J58" s="262" t="s">
        <v>1288</v>
      </c>
      <c r="K58" s="262" t="s">
        <v>1289</v>
      </c>
      <c r="L58" s="262" t="s">
        <v>1289</v>
      </c>
      <c r="M58" s="262" t="s">
        <v>1289</v>
      </c>
      <c r="N58" s="255" t="s">
        <v>1289</v>
      </c>
      <c r="O58" s="262" t="s">
        <v>1290</v>
      </c>
      <c r="P58" s="262" t="s">
        <v>1291</v>
      </c>
      <c r="Q58" s="255" t="s">
        <v>1290</v>
      </c>
      <c r="R58" s="262" t="s">
        <v>1291</v>
      </c>
      <c r="S58" s="262" t="s">
        <v>1291</v>
      </c>
      <c r="T58" s="255" t="s">
        <v>1291</v>
      </c>
      <c r="U58" s="262" t="s">
        <v>1381</v>
      </c>
      <c r="V58" s="262" t="s">
        <v>1293</v>
      </c>
      <c r="W58" s="262" t="s">
        <v>1402</v>
      </c>
      <c r="X58" s="262" t="s">
        <v>1295</v>
      </c>
      <c r="Y58" s="262" t="s">
        <v>1296</v>
      </c>
      <c r="Z58" s="262" t="s">
        <v>1297</v>
      </c>
      <c r="AA58" s="262" t="s">
        <v>1297</v>
      </c>
      <c r="AB58" s="262" t="s">
        <v>1298</v>
      </c>
      <c r="AC58" s="262" t="s">
        <v>1299</v>
      </c>
      <c r="AD58" s="262" t="s">
        <v>1299</v>
      </c>
      <c r="AE58" s="262" t="s">
        <v>1300</v>
      </c>
      <c r="AF58" s="262" t="s">
        <v>1301</v>
      </c>
      <c r="AG58" s="262" t="s">
        <v>1302</v>
      </c>
      <c r="AH58" s="262" t="s">
        <v>1302</v>
      </c>
      <c r="AI58" s="262" t="s">
        <v>1303</v>
      </c>
      <c r="AJ58" s="262" t="s">
        <v>1303</v>
      </c>
      <c r="AK58" s="255" t="s">
        <v>1304</v>
      </c>
      <c r="AL58" s="262" t="s">
        <v>821</v>
      </c>
      <c r="AM58" s="262" t="s">
        <v>821</v>
      </c>
      <c r="AN58" s="262" t="s">
        <v>1306</v>
      </c>
      <c r="AO58" s="262" t="s">
        <v>1306</v>
      </c>
      <c r="AP58" s="262" t="s">
        <v>1306</v>
      </c>
      <c r="AQ58" s="262" t="s">
        <v>1306</v>
      </c>
      <c r="AR58" s="262" t="s">
        <v>1509</v>
      </c>
      <c r="AS58" s="262" t="s">
        <v>1308</v>
      </c>
      <c r="AT58" s="262" t="s">
        <v>1308</v>
      </c>
      <c r="AU58" s="262" t="s">
        <v>1309</v>
      </c>
      <c r="AV58" s="262" t="s">
        <v>1309</v>
      </c>
      <c r="AW58" s="262" t="s">
        <v>311</v>
      </c>
      <c r="AX58" s="262" t="s">
        <v>311</v>
      </c>
      <c r="AY58" s="262" t="s">
        <v>825</v>
      </c>
      <c r="AZ58" s="262" t="s">
        <v>1312</v>
      </c>
      <c r="BA58" s="262" t="s">
        <v>1313</v>
      </c>
      <c r="BB58" s="262" t="s">
        <v>1314</v>
      </c>
      <c r="BC58" s="262" t="s">
        <v>1314</v>
      </c>
      <c r="BD58" s="262" t="s">
        <v>1314</v>
      </c>
      <c r="BE58" s="262" t="s">
        <v>1315</v>
      </c>
      <c r="BF58" s="262" t="s">
        <v>1316</v>
      </c>
      <c r="BG58" s="262" t="s">
        <v>1316</v>
      </c>
      <c r="BH58" s="262" t="s">
        <v>1316</v>
      </c>
      <c r="BI58" s="262" t="s">
        <v>1317</v>
      </c>
      <c r="BJ58" s="262" t="s">
        <v>1318</v>
      </c>
      <c r="BK58" s="262" t="s">
        <v>1447</v>
      </c>
      <c r="BL58" s="262" t="s">
        <v>1319</v>
      </c>
      <c r="BM58" s="262" t="s">
        <v>1320</v>
      </c>
      <c r="BN58" s="262" t="s">
        <v>1321</v>
      </c>
      <c r="BO58" s="262" t="s">
        <v>1322</v>
      </c>
      <c r="BP58" s="262" t="s">
        <v>1323</v>
      </c>
      <c r="BQ58" s="262" t="s">
        <v>1323</v>
      </c>
      <c r="BR58" s="255" t="s">
        <v>1324</v>
      </c>
      <c r="BS58" s="262" t="s">
        <v>1325</v>
      </c>
      <c r="BT58" s="262" t="s">
        <v>1326</v>
      </c>
      <c r="BU58" s="255" t="s">
        <v>240</v>
      </c>
      <c r="BV58" s="255" t="s">
        <v>240</v>
      </c>
      <c r="BW58" s="262" t="s">
        <v>1383</v>
      </c>
      <c r="BX58" s="262" t="s">
        <v>1384</v>
      </c>
      <c r="BY58" s="262" t="s">
        <v>841</v>
      </c>
      <c r="BZ58" s="262" t="s">
        <v>1384</v>
      </c>
      <c r="CA58" s="255" t="s">
        <v>1384</v>
      </c>
      <c r="CB58" s="262" t="s">
        <v>1329</v>
      </c>
      <c r="CC58" s="262" t="s">
        <v>1330</v>
      </c>
      <c r="CD58" s="262" t="s">
        <v>1331</v>
      </c>
      <c r="CE58" s="262" t="s">
        <v>1331</v>
      </c>
      <c r="CF58" s="262" t="s">
        <v>1332</v>
      </c>
      <c r="CG58" s="262" t="s">
        <v>1333</v>
      </c>
      <c r="CH58" s="255" t="s">
        <v>1333</v>
      </c>
      <c r="CI58" s="262" t="s">
        <v>1334</v>
      </c>
      <c r="CJ58" s="262" t="s">
        <v>1334</v>
      </c>
      <c r="CK58" s="262" t="s">
        <v>1482</v>
      </c>
      <c r="CL58" s="262" t="s">
        <v>1386</v>
      </c>
      <c r="CM58" s="262" t="s">
        <v>1337</v>
      </c>
      <c r="CN58" s="262" t="s">
        <v>1338</v>
      </c>
      <c r="CO58" s="262" t="s">
        <v>1338</v>
      </c>
      <c r="CP58" s="262" t="s">
        <v>1339</v>
      </c>
      <c r="CQ58" s="262" t="s">
        <v>1339</v>
      </c>
      <c r="CR58" s="262" t="s">
        <v>1340</v>
      </c>
      <c r="CS58" s="262" t="s">
        <v>1340</v>
      </c>
      <c r="CT58" s="262" t="s">
        <v>1432</v>
      </c>
      <c r="CU58" s="262" t="s">
        <v>1342</v>
      </c>
      <c r="CV58" s="262" t="s">
        <v>1343</v>
      </c>
      <c r="CW58" s="262" t="s">
        <v>1344</v>
      </c>
      <c r="CX58" s="255" t="s">
        <v>1344</v>
      </c>
      <c r="CY58" s="262" t="s">
        <v>1345</v>
      </c>
      <c r="CZ58" s="262" t="s">
        <v>1346</v>
      </c>
      <c r="DA58" s="262" t="s">
        <v>1345</v>
      </c>
      <c r="DB58" s="262" t="s">
        <v>1347</v>
      </c>
      <c r="DC58" s="262" t="s">
        <v>1348</v>
      </c>
      <c r="DD58" s="262" t="s">
        <v>1349</v>
      </c>
      <c r="DE58" s="255" t="s">
        <v>1350</v>
      </c>
      <c r="DF58" s="262" t="s">
        <v>1351</v>
      </c>
      <c r="DG58" s="262" t="s">
        <v>1351</v>
      </c>
      <c r="DH58" s="262" t="s">
        <v>1352</v>
      </c>
      <c r="DI58" s="262" t="s">
        <v>1353</v>
      </c>
      <c r="DJ58" s="262" t="s">
        <v>1354</v>
      </c>
      <c r="DK58" s="255" t="s">
        <v>1353</v>
      </c>
      <c r="DL58" s="262" t="s">
        <v>1355</v>
      </c>
      <c r="DM58" s="262" t="s">
        <v>1391</v>
      </c>
      <c r="DN58" s="262" t="s">
        <v>1356</v>
      </c>
      <c r="DO58" s="262" t="s">
        <v>1356</v>
      </c>
      <c r="DP58" s="262" t="s">
        <v>1357</v>
      </c>
      <c r="DQ58" s="262" t="s">
        <v>1394</v>
      </c>
      <c r="DR58" s="262" t="s">
        <v>1358</v>
      </c>
      <c r="DS58" s="262" t="s">
        <v>1395</v>
      </c>
      <c r="DT58" s="262" t="s">
        <v>1360</v>
      </c>
      <c r="DU58" s="262" t="s">
        <v>1486</v>
      </c>
      <c r="DV58" s="262" t="s">
        <v>1427</v>
      </c>
      <c r="DW58" s="262" t="s">
        <v>1363</v>
      </c>
      <c r="DX58" s="262" t="s">
        <v>1452</v>
      </c>
      <c r="DY58" s="262" t="s">
        <v>1412</v>
      </c>
      <c r="DZ58" s="262" t="s">
        <v>1366</v>
      </c>
      <c r="EA58" s="262" t="s">
        <v>1367</v>
      </c>
      <c r="EB58" s="262" t="s">
        <v>1368</v>
      </c>
      <c r="EC58" s="262" t="s">
        <v>1369</v>
      </c>
      <c r="ED58" s="262" t="s">
        <v>1396</v>
      </c>
      <c r="EE58" s="262" t="s">
        <v>1371</v>
      </c>
      <c r="EF58" s="262" t="s">
        <v>1397</v>
      </c>
      <c r="EG58" s="262" t="s">
        <v>1373</v>
      </c>
      <c r="EH58" s="262" t="s">
        <v>1374</v>
      </c>
      <c r="EI58" s="262" t="s">
        <v>1375</v>
      </c>
      <c r="EJ58" s="262" t="s">
        <v>880</v>
      </c>
      <c r="EK58" s="255" t="s">
        <v>1435</v>
      </c>
      <c r="EL58" s="262" t="s">
        <v>1378</v>
      </c>
    </row>
    <row r="59" spans="1:142" x14ac:dyDescent="0.2">
      <c r="A59" s="14">
        <v>48</v>
      </c>
      <c r="B59" s="267" t="s">
        <v>104</v>
      </c>
      <c r="C59" s="263">
        <v>408</v>
      </c>
      <c r="D59" s="262" t="s">
        <v>1284</v>
      </c>
      <c r="E59" s="263">
        <v>1102</v>
      </c>
      <c r="F59" s="262" t="s">
        <v>1285</v>
      </c>
      <c r="G59" s="262" t="s">
        <v>1548</v>
      </c>
      <c r="H59" s="263">
        <v>29870</v>
      </c>
      <c r="I59" s="255" t="s">
        <v>1287</v>
      </c>
      <c r="J59" s="262" t="s">
        <v>1288</v>
      </c>
      <c r="K59" s="262" t="s">
        <v>1289</v>
      </c>
      <c r="L59" s="262" t="s">
        <v>1289</v>
      </c>
      <c r="M59" s="262" t="s">
        <v>1289</v>
      </c>
      <c r="N59" s="255" t="s">
        <v>1289</v>
      </c>
      <c r="O59" s="262" t="s">
        <v>1290</v>
      </c>
      <c r="P59" s="262" t="s">
        <v>1291</v>
      </c>
      <c r="Q59" s="255" t="s">
        <v>1290</v>
      </c>
      <c r="R59" s="262" t="s">
        <v>1493</v>
      </c>
      <c r="S59" s="262" t="s">
        <v>1290</v>
      </c>
      <c r="T59" s="255" t="s">
        <v>1290</v>
      </c>
      <c r="U59" s="262" t="s">
        <v>1381</v>
      </c>
      <c r="V59" s="262" t="s">
        <v>1293</v>
      </c>
      <c r="W59" s="262" t="s">
        <v>1402</v>
      </c>
      <c r="X59" s="262" t="s">
        <v>1295</v>
      </c>
      <c r="Y59" s="262" t="s">
        <v>1296</v>
      </c>
      <c r="Z59" s="262" t="s">
        <v>817</v>
      </c>
      <c r="AA59" s="262" t="s">
        <v>1549</v>
      </c>
      <c r="AB59" s="262" t="s">
        <v>1298</v>
      </c>
      <c r="AC59" s="262" t="s">
        <v>1299</v>
      </c>
      <c r="AD59" s="262" t="s">
        <v>1299</v>
      </c>
      <c r="AE59" s="262" t="s">
        <v>1300</v>
      </c>
      <c r="AF59" s="262" t="s">
        <v>1301</v>
      </c>
      <c r="AG59" s="262" t="s">
        <v>1468</v>
      </c>
      <c r="AH59" s="262" t="s">
        <v>1302</v>
      </c>
      <c r="AI59" s="262" t="s">
        <v>1303</v>
      </c>
      <c r="AJ59" s="262" t="s">
        <v>1303</v>
      </c>
      <c r="AK59" s="255" t="s">
        <v>1304</v>
      </c>
      <c r="AL59" s="262" t="s">
        <v>1464</v>
      </c>
      <c r="AM59" s="262" t="s">
        <v>1464</v>
      </c>
      <c r="AN59" s="262" t="s">
        <v>1306</v>
      </c>
      <c r="AO59" s="262" t="s">
        <v>1306</v>
      </c>
      <c r="AP59" s="262" t="s">
        <v>1306</v>
      </c>
      <c r="AQ59" s="262" t="s">
        <v>1306</v>
      </c>
      <c r="AR59" s="262" t="s">
        <v>1509</v>
      </c>
      <c r="AS59" s="262" t="s">
        <v>1308</v>
      </c>
      <c r="AT59" s="262" t="s">
        <v>1308</v>
      </c>
      <c r="AU59" s="262" t="s">
        <v>1309</v>
      </c>
      <c r="AV59" s="262" t="s">
        <v>1309</v>
      </c>
      <c r="AW59" s="262" t="s">
        <v>1382</v>
      </c>
      <c r="AX59" s="262" t="s">
        <v>1382</v>
      </c>
      <c r="AY59" s="262" t="s">
        <v>1311</v>
      </c>
      <c r="AZ59" s="262" t="s">
        <v>1312</v>
      </c>
      <c r="BA59" s="262" t="s">
        <v>1313</v>
      </c>
      <c r="BB59" s="262" t="s">
        <v>1314</v>
      </c>
      <c r="BC59" s="262" t="s">
        <v>1314</v>
      </c>
      <c r="BD59" s="262" t="s">
        <v>1314</v>
      </c>
      <c r="BE59" s="262" t="s">
        <v>1471</v>
      </c>
      <c r="BF59" s="262" t="s">
        <v>1316</v>
      </c>
      <c r="BG59" s="262" t="s">
        <v>1316</v>
      </c>
      <c r="BH59" s="262" t="s">
        <v>1316</v>
      </c>
      <c r="BI59" s="262" t="s">
        <v>1317</v>
      </c>
      <c r="BJ59" s="262" t="s">
        <v>1318</v>
      </c>
      <c r="BK59" s="262" t="s">
        <v>1447</v>
      </c>
      <c r="BL59" s="262" t="s">
        <v>1319</v>
      </c>
      <c r="BM59" s="262" t="s">
        <v>1320</v>
      </c>
      <c r="BN59" s="262" t="s">
        <v>1321</v>
      </c>
      <c r="BO59" s="262" t="s">
        <v>1322</v>
      </c>
      <c r="BP59" s="262" t="s">
        <v>1323</v>
      </c>
      <c r="BQ59" s="262" t="s">
        <v>1323</v>
      </c>
      <c r="BR59" s="255" t="s">
        <v>837</v>
      </c>
      <c r="BS59" s="262" t="s">
        <v>1325</v>
      </c>
      <c r="BT59" s="262" t="s">
        <v>1326</v>
      </c>
      <c r="BU59" s="255" t="s">
        <v>240</v>
      </c>
      <c r="BV59" s="255" t="s">
        <v>240</v>
      </c>
      <c r="BW59" s="262" t="s">
        <v>1383</v>
      </c>
      <c r="BX59" s="262" t="s">
        <v>1384</v>
      </c>
      <c r="BY59" s="262" t="s">
        <v>1384</v>
      </c>
      <c r="BZ59" s="262" t="s">
        <v>1458</v>
      </c>
      <c r="CA59" s="255" t="s">
        <v>1384</v>
      </c>
      <c r="CB59" s="262" t="s">
        <v>1329</v>
      </c>
      <c r="CC59" s="262" t="s">
        <v>1330</v>
      </c>
      <c r="CD59" s="262" t="s">
        <v>1406</v>
      </c>
      <c r="CE59" s="262" t="s">
        <v>1406</v>
      </c>
      <c r="CF59" s="262" t="s">
        <v>1449</v>
      </c>
      <c r="CG59" s="262" t="s">
        <v>1407</v>
      </c>
      <c r="CH59" s="255" t="s">
        <v>1407</v>
      </c>
      <c r="CI59" s="262" t="s">
        <v>1334</v>
      </c>
      <c r="CJ59" s="262" t="s">
        <v>1334</v>
      </c>
      <c r="CK59" s="262" t="s">
        <v>1482</v>
      </c>
      <c r="CL59" s="262" t="s">
        <v>1445</v>
      </c>
      <c r="CM59" s="262" t="s">
        <v>1387</v>
      </c>
      <c r="CN59" s="262" t="s">
        <v>1338</v>
      </c>
      <c r="CO59" s="262" t="s">
        <v>1338</v>
      </c>
      <c r="CP59" s="262" t="s">
        <v>1339</v>
      </c>
      <c r="CQ59" s="262" t="s">
        <v>1339</v>
      </c>
      <c r="CR59" s="262" t="s">
        <v>1340</v>
      </c>
      <c r="CS59" s="262" t="s">
        <v>1340</v>
      </c>
      <c r="CT59" s="262" t="s">
        <v>1432</v>
      </c>
      <c r="CU59" s="262" t="s">
        <v>1419</v>
      </c>
      <c r="CV59" s="262" t="s">
        <v>1419</v>
      </c>
      <c r="CW59" s="262" t="s">
        <v>1418</v>
      </c>
      <c r="CX59" s="255" t="s">
        <v>1419</v>
      </c>
      <c r="CY59" s="262" t="s">
        <v>1345</v>
      </c>
      <c r="CZ59" s="262" t="s">
        <v>1346</v>
      </c>
      <c r="DA59" s="262" t="s">
        <v>1540</v>
      </c>
      <c r="DB59" s="262" t="s">
        <v>1347</v>
      </c>
      <c r="DC59" s="262" t="s">
        <v>1348</v>
      </c>
      <c r="DD59" s="262" t="s">
        <v>1349</v>
      </c>
      <c r="DE59" s="255" t="s">
        <v>1541</v>
      </c>
      <c r="DF59" s="262" t="s">
        <v>1351</v>
      </c>
      <c r="DG59" s="262" t="s">
        <v>1351</v>
      </c>
      <c r="DH59" s="262" t="s">
        <v>1352</v>
      </c>
      <c r="DI59" s="262" t="s">
        <v>1353</v>
      </c>
      <c r="DJ59" s="262" t="s">
        <v>1354</v>
      </c>
      <c r="DK59" s="255" t="s">
        <v>1353</v>
      </c>
      <c r="DL59" s="262" t="s">
        <v>1423</v>
      </c>
      <c r="DM59" s="262" t="s">
        <v>1391</v>
      </c>
      <c r="DN59" s="262" t="s">
        <v>1392</v>
      </c>
      <c r="DO59" s="262" t="s">
        <v>1393</v>
      </c>
      <c r="DP59" s="262" t="s">
        <v>1357</v>
      </c>
      <c r="DQ59" s="262" t="s">
        <v>1394</v>
      </c>
      <c r="DR59" s="262" t="s">
        <v>1358</v>
      </c>
      <c r="DS59" s="262" t="s">
        <v>1395</v>
      </c>
      <c r="DT59" s="262" t="s">
        <v>1360</v>
      </c>
      <c r="DU59" s="262" t="s">
        <v>1361</v>
      </c>
      <c r="DV59" s="262" t="s">
        <v>1362</v>
      </c>
      <c r="DW59" s="262" t="s">
        <v>1363</v>
      </c>
      <c r="DX59" s="262" t="s">
        <v>1364</v>
      </c>
      <c r="DY59" s="262" t="s">
        <v>1412</v>
      </c>
      <c r="DZ59" s="262" t="s">
        <v>1366</v>
      </c>
      <c r="EA59" s="262" t="s">
        <v>1367</v>
      </c>
      <c r="EB59" s="262" t="s">
        <v>1368</v>
      </c>
      <c r="EC59" s="262" t="s">
        <v>1369</v>
      </c>
      <c r="ED59" s="262" t="s">
        <v>1370</v>
      </c>
      <c r="EE59" s="262" t="s">
        <v>1371</v>
      </c>
      <c r="EF59" s="262" t="s">
        <v>1462</v>
      </c>
      <c r="EG59" s="262" t="s">
        <v>1373</v>
      </c>
      <c r="EH59" s="262" t="s">
        <v>1374</v>
      </c>
      <c r="EI59" s="262" t="s">
        <v>1375</v>
      </c>
      <c r="EJ59" s="262" t="s">
        <v>1376</v>
      </c>
      <c r="EK59" s="255" t="s">
        <v>1377</v>
      </c>
      <c r="EL59" s="262" t="s">
        <v>240</v>
      </c>
    </row>
    <row r="60" spans="1:142" x14ac:dyDescent="0.2">
      <c r="A60" s="14">
        <v>49</v>
      </c>
      <c r="B60" s="267" t="s">
        <v>101</v>
      </c>
      <c r="C60" s="263">
        <v>408</v>
      </c>
      <c r="D60" s="262" t="s">
        <v>1284</v>
      </c>
      <c r="E60" s="263">
        <v>1102</v>
      </c>
      <c r="F60" s="262" t="s">
        <v>1285</v>
      </c>
      <c r="G60" s="262" t="s">
        <v>1550</v>
      </c>
      <c r="H60" s="263">
        <v>30100</v>
      </c>
      <c r="I60" s="255" t="s">
        <v>1287</v>
      </c>
      <c r="J60" s="262" t="s">
        <v>1401</v>
      </c>
      <c r="K60" s="262" t="s">
        <v>1289</v>
      </c>
      <c r="L60" s="262" t="s">
        <v>1289</v>
      </c>
      <c r="M60" s="262" t="s">
        <v>1289</v>
      </c>
      <c r="N60" s="255" t="s">
        <v>1289</v>
      </c>
      <c r="O60" s="262" t="s">
        <v>1290</v>
      </c>
      <c r="P60" s="262" t="s">
        <v>1290</v>
      </c>
      <c r="Q60" s="255" t="s">
        <v>1290</v>
      </c>
      <c r="R60" s="262" t="s">
        <v>1290</v>
      </c>
      <c r="S60" s="262" t="s">
        <v>1291</v>
      </c>
      <c r="T60" s="255" t="s">
        <v>1290</v>
      </c>
      <c r="U60" s="262" t="s">
        <v>1381</v>
      </c>
      <c r="V60" s="262" t="s">
        <v>1293</v>
      </c>
      <c r="W60" s="262" t="s">
        <v>1402</v>
      </c>
      <c r="X60" s="262" t="s">
        <v>1295</v>
      </c>
      <c r="Y60" s="262" t="s">
        <v>1296</v>
      </c>
      <c r="Z60" s="262" t="s">
        <v>1297</v>
      </c>
      <c r="AA60" s="262" t="s">
        <v>1297</v>
      </c>
      <c r="AB60" s="262" t="s">
        <v>1298</v>
      </c>
      <c r="AC60" s="262" t="s">
        <v>1299</v>
      </c>
      <c r="AD60" s="262" t="s">
        <v>1299</v>
      </c>
      <c r="AE60" s="262" t="s">
        <v>1300</v>
      </c>
      <c r="AF60" s="262" t="s">
        <v>820</v>
      </c>
      <c r="AG60" s="262" t="s">
        <v>1468</v>
      </c>
      <c r="AH60" s="262" t="s">
        <v>1468</v>
      </c>
      <c r="AI60" s="262" t="s">
        <v>1303</v>
      </c>
      <c r="AJ60" s="262" t="s">
        <v>1303</v>
      </c>
      <c r="AK60" s="255" t="s">
        <v>1469</v>
      </c>
      <c r="AL60" s="262" t="s">
        <v>1305</v>
      </c>
      <c r="AM60" s="262" t="s">
        <v>1305</v>
      </c>
      <c r="AN60" s="262" t="s">
        <v>1306</v>
      </c>
      <c r="AO60" s="262" t="s">
        <v>1306</v>
      </c>
      <c r="AP60" s="262" t="s">
        <v>1306</v>
      </c>
      <c r="AQ60" s="262" t="s">
        <v>1306</v>
      </c>
      <c r="AR60" s="262" t="s">
        <v>822</v>
      </c>
      <c r="AS60" s="262" t="s">
        <v>1308</v>
      </c>
      <c r="AT60" s="262" t="s">
        <v>1308</v>
      </c>
      <c r="AU60" s="262" t="s">
        <v>1309</v>
      </c>
      <c r="AV60" s="262" t="s">
        <v>1309</v>
      </c>
      <c r="AW60" s="262" t="s">
        <v>1382</v>
      </c>
      <c r="AX60" s="262" t="s">
        <v>1382</v>
      </c>
      <c r="AY60" s="262" t="s">
        <v>1311</v>
      </c>
      <c r="AZ60" s="262" t="s">
        <v>1312</v>
      </c>
      <c r="BA60" s="262" t="s">
        <v>1313</v>
      </c>
      <c r="BB60" s="262" t="s">
        <v>1314</v>
      </c>
      <c r="BC60" s="262" t="s">
        <v>1314</v>
      </c>
      <c r="BD60" s="262" t="s">
        <v>1314</v>
      </c>
      <c r="BE60" s="262" t="s">
        <v>1315</v>
      </c>
      <c r="BF60" s="262" t="s">
        <v>1316</v>
      </c>
      <c r="BG60" s="262" t="s">
        <v>1316</v>
      </c>
      <c r="BH60" s="262" t="s">
        <v>1316</v>
      </c>
      <c r="BI60" s="262" t="s">
        <v>1317</v>
      </c>
      <c r="BJ60" s="262" t="s">
        <v>1318</v>
      </c>
      <c r="BK60" s="262" t="s">
        <v>1318</v>
      </c>
      <c r="BL60" s="262" t="s">
        <v>1319</v>
      </c>
      <c r="BM60" s="262" t="s">
        <v>1320</v>
      </c>
      <c r="BN60" s="262" t="s">
        <v>1321</v>
      </c>
      <c r="BO60" s="262" t="s">
        <v>1322</v>
      </c>
      <c r="BP60" s="262" t="s">
        <v>1323</v>
      </c>
      <c r="BQ60" s="262" t="s">
        <v>1323</v>
      </c>
      <c r="BR60" s="255" t="s">
        <v>1324</v>
      </c>
      <c r="BS60" s="262" t="s">
        <v>1325</v>
      </c>
      <c r="BT60" s="262" t="s">
        <v>1326</v>
      </c>
      <c r="BU60" s="255" t="s">
        <v>240</v>
      </c>
      <c r="BV60" s="255" t="s">
        <v>240</v>
      </c>
      <c r="BW60" s="255" t="s">
        <v>240</v>
      </c>
      <c r="BX60" s="262" t="s">
        <v>1458</v>
      </c>
      <c r="BY60" s="262" t="s">
        <v>1384</v>
      </c>
      <c r="BZ60" s="262" t="s">
        <v>1458</v>
      </c>
      <c r="CA60" s="255" t="s">
        <v>1384</v>
      </c>
      <c r="CB60" s="262" t="s">
        <v>1329</v>
      </c>
      <c r="CC60" s="262" t="s">
        <v>1330</v>
      </c>
      <c r="CD60" s="262" t="s">
        <v>845</v>
      </c>
      <c r="CE60" s="262" t="s">
        <v>845</v>
      </c>
      <c r="CF60" s="262" t="s">
        <v>1332</v>
      </c>
      <c r="CG60" s="262" t="s">
        <v>844</v>
      </c>
      <c r="CH60" s="255" t="s">
        <v>1333</v>
      </c>
      <c r="CI60" s="262" t="s">
        <v>1334</v>
      </c>
      <c r="CJ60" s="262" t="s">
        <v>1334</v>
      </c>
      <c r="CK60" s="262" t="s">
        <v>1385</v>
      </c>
      <c r="CL60" s="262" t="s">
        <v>1386</v>
      </c>
      <c r="CM60" s="262" t="s">
        <v>1387</v>
      </c>
      <c r="CN60" s="262" t="s">
        <v>1338</v>
      </c>
      <c r="CO60" s="262" t="s">
        <v>1338</v>
      </c>
      <c r="CP60" s="262" t="s">
        <v>851</v>
      </c>
      <c r="CQ60" s="262" t="s">
        <v>1339</v>
      </c>
      <c r="CR60" s="262" t="s">
        <v>1340</v>
      </c>
      <c r="CS60" s="262" t="s">
        <v>1340</v>
      </c>
      <c r="CT60" s="262" t="s">
        <v>1432</v>
      </c>
      <c r="CU60" s="262" t="s">
        <v>1342</v>
      </c>
      <c r="CV60" s="262" t="s">
        <v>1438</v>
      </c>
      <c r="CW60" s="262" t="s">
        <v>1439</v>
      </c>
      <c r="CX60" s="255" t="s">
        <v>1440</v>
      </c>
      <c r="CY60" s="262" t="s">
        <v>1345</v>
      </c>
      <c r="CZ60" s="262" t="s">
        <v>1409</v>
      </c>
      <c r="DA60" s="262" t="s">
        <v>1345</v>
      </c>
      <c r="DB60" s="262" t="s">
        <v>1347</v>
      </c>
      <c r="DC60" s="262" t="s">
        <v>1348</v>
      </c>
      <c r="DD60" s="262" t="s">
        <v>1349</v>
      </c>
      <c r="DE60" s="255" t="s">
        <v>1350</v>
      </c>
      <c r="DF60" s="262" t="s">
        <v>1389</v>
      </c>
      <c r="DG60" s="262" t="s">
        <v>1389</v>
      </c>
      <c r="DH60" s="262" t="s">
        <v>1390</v>
      </c>
      <c r="DI60" s="262" t="s">
        <v>1353</v>
      </c>
      <c r="DJ60" s="262" t="s">
        <v>1354</v>
      </c>
      <c r="DK60" s="255" t="s">
        <v>1353</v>
      </c>
      <c r="DL60" s="262" t="s">
        <v>1355</v>
      </c>
      <c r="DM60" s="262" t="s">
        <v>1551</v>
      </c>
      <c r="DN60" s="262" t="s">
        <v>1356</v>
      </c>
      <c r="DO60" s="262" t="s">
        <v>1356</v>
      </c>
      <c r="DP60" s="262" t="s">
        <v>1357</v>
      </c>
      <c r="DQ60" s="262" t="s">
        <v>1394</v>
      </c>
      <c r="DR60" s="262" t="s">
        <v>1358</v>
      </c>
      <c r="DS60" s="262" t="s">
        <v>1395</v>
      </c>
      <c r="DT60" s="262" t="s">
        <v>1360</v>
      </c>
      <c r="DU60" s="262" t="s">
        <v>1361</v>
      </c>
      <c r="DV60" s="262" t="s">
        <v>1362</v>
      </c>
      <c r="DW60" s="262" t="s">
        <v>1363</v>
      </c>
      <c r="DX60" s="262" t="s">
        <v>1364</v>
      </c>
      <c r="DY60" s="262" t="s">
        <v>1365</v>
      </c>
      <c r="DZ60" s="262" t="s">
        <v>1366</v>
      </c>
      <c r="EA60" s="262" t="s">
        <v>1367</v>
      </c>
      <c r="EB60" s="262" t="s">
        <v>1368</v>
      </c>
      <c r="EC60" s="262" t="s">
        <v>1369</v>
      </c>
      <c r="ED60" s="262" t="s">
        <v>1370</v>
      </c>
      <c r="EE60" s="262" t="s">
        <v>1371</v>
      </c>
      <c r="EF60" s="262" t="s">
        <v>1397</v>
      </c>
      <c r="EG60" s="262" t="s">
        <v>1373</v>
      </c>
      <c r="EH60" s="262" t="s">
        <v>1374</v>
      </c>
      <c r="EI60" s="262" t="s">
        <v>1375</v>
      </c>
      <c r="EJ60" s="262" t="s">
        <v>880</v>
      </c>
      <c r="EK60" s="255" t="s">
        <v>1377</v>
      </c>
      <c r="EL60" s="262" t="s">
        <v>1378</v>
      </c>
    </row>
    <row r="61" spans="1:142" x14ac:dyDescent="0.2">
      <c r="A61" s="14">
        <v>50</v>
      </c>
      <c r="B61" s="267" t="s">
        <v>106</v>
      </c>
      <c r="C61" s="263">
        <v>408</v>
      </c>
      <c r="D61" s="262" t="s">
        <v>1284</v>
      </c>
      <c r="E61" s="263">
        <v>1102</v>
      </c>
      <c r="F61" s="262" t="s">
        <v>1285</v>
      </c>
      <c r="G61" s="262" t="s">
        <v>1552</v>
      </c>
      <c r="H61" s="263">
        <v>30109</v>
      </c>
      <c r="I61" s="255" t="s">
        <v>1287</v>
      </c>
      <c r="J61" s="262" t="s">
        <v>1401</v>
      </c>
      <c r="K61" s="262" t="s">
        <v>1289</v>
      </c>
      <c r="L61" s="262" t="s">
        <v>1289</v>
      </c>
      <c r="M61" s="262" t="s">
        <v>1289</v>
      </c>
      <c r="N61" s="255" t="s">
        <v>1289</v>
      </c>
      <c r="O61" s="262" t="s">
        <v>1290</v>
      </c>
      <c r="P61" s="262" t="s">
        <v>1290</v>
      </c>
      <c r="Q61" s="255" t="s">
        <v>1290</v>
      </c>
      <c r="R61" s="262" t="s">
        <v>1290</v>
      </c>
      <c r="S61" s="262" t="s">
        <v>1291</v>
      </c>
      <c r="T61" s="255" t="s">
        <v>1290</v>
      </c>
      <c r="U61" s="262" t="s">
        <v>1381</v>
      </c>
      <c r="V61" s="262" t="s">
        <v>1293</v>
      </c>
      <c r="W61" s="262" t="s">
        <v>1402</v>
      </c>
      <c r="X61" s="262" t="s">
        <v>1295</v>
      </c>
      <c r="Y61" s="262" t="s">
        <v>1296</v>
      </c>
      <c r="Z61" s="262" t="s">
        <v>1297</v>
      </c>
      <c r="AA61" s="262" t="s">
        <v>1297</v>
      </c>
      <c r="AB61" s="262" t="s">
        <v>1298</v>
      </c>
      <c r="AC61" s="262" t="s">
        <v>1299</v>
      </c>
      <c r="AD61" s="262" t="s">
        <v>1299</v>
      </c>
      <c r="AE61" s="262" t="s">
        <v>819</v>
      </c>
      <c r="AF61" s="262" t="s">
        <v>1484</v>
      </c>
      <c r="AG61" s="262" t="s">
        <v>1468</v>
      </c>
      <c r="AH61" s="262" t="s">
        <v>1302</v>
      </c>
      <c r="AI61" s="262" t="s">
        <v>1303</v>
      </c>
      <c r="AJ61" s="262" t="s">
        <v>1303</v>
      </c>
      <c r="AK61" s="255" t="s">
        <v>1534</v>
      </c>
      <c r="AL61" s="262" t="s">
        <v>1305</v>
      </c>
      <c r="AM61" s="262" t="s">
        <v>1305</v>
      </c>
      <c r="AN61" s="262" t="s">
        <v>1306</v>
      </c>
      <c r="AO61" s="262" t="s">
        <v>1306</v>
      </c>
      <c r="AP61" s="262" t="s">
        <v>1306</v>
      </c>
      <c r="AQ61" s="262" t="s">
        <v>1306</v>
      </c>
      <c r="AR61" s="262" t="s">
        <v>1509</v>
      </c>
      <c r="AS61" s="262" t="s">
        <v>1308</v>
      </c>
      <c r="AT61" s="262" t="s">
        <v>1308</v>
      </c>
      <c r="AU61" s="262" t="s">
        <v>1309</v>
      </c>
      <c r="AV61" s="262" t="s">
        <v>1309</v>
      </c>
      <c r="AW61" s="262" t="s">
        <v>1382</v>
      </c>
      <c r="AX61" s="262" t="s">
        <v>1382</v>
      </c>
      <c r="AY61" s="262" t="s">
        <v>825</v>
      </c>
      <c r="AZ61" s="262" t="s">
        <v>1312</v>
      </c>
      <c r="BA61" s="262" t="s">
        <v>1313</v>
      </c>
      <c r="BB61" s="262" t="s">
        <v>1314</v>
      </c>
      <c r="BC61" s="262" t="s">
        <v>1314</v>
      </c>
      <c r="BD61" s="262" t="s">
        <v>1314</v>
      </c>
      <c r="BE61" s="262" t="s">
        <v>1315</v>
      </c>
      <c r="BF61" s="262" t="s">
        <v>1316</v>
      </c>
      <c r="BG61" s="262" t="s">
        <v>1316</v>
      </c>
      <c r="BH61" s="262" t="s">
        <v>1316</v>
      </c>
      <c r="BI61" s="262" t="s">
        <v>1317</v>
      </c>
      <c r="BJ61" s="262" t="s">
        <v>1318</v>
      </c>
      <c r="BK61" s="262" t="s">
        <v>1318</v>
      </c>
      <c r="BL61" s="262" t="s">
        <v>1319</v>
      </c>
      <c r="BM61" s="262" t="s">
        <v>1320</v>
      </c>
      <c r="BN61" s="262" t="s">
        <v>1321</v>
      </c>
      <c r="BO61" s="262" t="s">
        <v>1322</v>
      </c>
      <c r="BP61" s="262" t="s">
        <v>1323</v>
      </c>
      <c r="BQ61" s="262" t="s">
        <v>1323</v>
      </c>
      <c r="BR61" s="255" t="s">
        <v>1324</v>
      </c>
      <c r="BS61" s="262" t="s">
        <v>1325</v>
      </c>
      <c r="BT61" s="262" t="s">
        <v>1326</v>
      </c>
      <c r="BU61" s="255" t="s">
        <v>240</v>
      </c>
      <c r="BV61" s="255" t="s">
        <v>240</v>
      </c>
      <c r="BW61" s="262" t="s">
        <v>1383</v>
      </c>
      <c r="BX61" s="262" t="s">
        <v>1384</v>
      </c>
      <c r="BY61" s="262" t="s">
        <v>1384</v>
      </c>
      <c r="BZ61" s="262" t="s">
        <v>1384</v>
      </c>
      <c r="CA61" s="255" t="s">
        <v>1384</v>
      </c>
      <c r="CB61" s="262" t="s">
        <v>1329</v>
      </c>
      <c r="CC61" s="262" t="s">
        <v>1330</v>
      </c>
      <c r="CD61" s="262" t="s">
        <v>1331</v>
      </c>
      <c r="CE61" s="262" t="s">
        <v>1331</v>
      </c>
      <c r="CF61" s="262" t="s">
        <v>1332</v>
      </c>
      <c r="CG61" s="262" t="s">
        <v>1333</v>
      </c>
      <c r="CH61" s="255" t="s">
        <v>1333</v>
      </c>
      <c r="CI61" s="262" t="s">
        <v>1334</v>
      </c>
      <c r="CJ61" s="262" t="s">
        <v>1334</v>
      </c>
      <c r="CK61" s="262" t="s">
        <v>1385</v>
      </c>
      <c r="CL61" s="262" t="s">
        <v>1386</v>
      </c>
      <c r="CM61" s="262" t="s">
        <v>1337</v>
      </c>
      <c r="CN61" s="262" t="s">
        <v>1338</v>
      </c>
      <c r="CO61" s="262" t="s">
        <v>1338</v>
      </c>
      <c r="CP61" s="262" t="s">
        <v>1339</v>
      </c>
      <c r="CQ61" s="262" t="s">
        <v>1339</v>
      </c>
      <c r="CR61" s="262" t="s">
        <v>1340</v>
      </c>
      <c r="CS61" s="262" t="s">
        <v>1340</v>
      </c>
      <c r="CT61" s="262" t="s">
        <v>1432</v>
      </c>
      <c r="CU61" s="262" t="s">
        <v>1342</v>
      </c>
      <c r="CV61" s="262" t="s">
        <v>1438</v>
      </c>
      <c r="CW61" s="262" t="s">
        <v>1439</v>
      </c>
      <c r="CX61" s="255" t="s">
        <v>1440</v>
      </c>
      <c r="CY61" s="262" t="s">
        <v>1504</v>
      </c>
      <c r="CZ61" s="262" t="s">
        <v>1409</v>
      </c>
      <c r="DA61" s="262" t="s">
        <v>1504</v>
      </c>
      <c r="DB61" s="262" t="s">
        <v>1347</v>
      </c>
      <c r="DC61" s="262" t="s">
        <v>1348</v>
      </c>
      <c r="DD61" s="262" t="s">
        <v>1349</v>
      </c>
      <c r="DE61" s="255" t="s">
        <v>1505</v>
      </c>
      <c r="DF61" s="262" t="s">
        <v>1351</v>
      </c>
      <c r="DG61" s="262" t="s">
        <v>1351</v>
      </c>
      <c r="DH61" s="262" t="s">
        <v>1352</v>
      </c>
      <c r="DI61" s="262" t="s">
        <v>1422</v>
      </c>
      <c r="DJ61" s="262" t="s">
        <v>1354</v>
      </c>
      <c r="DK61" s="255" t="s">
        <v>1422</v>
      </c>
      <c r="DL61" s="262" t="s">
        <v>1355</v>
      </c>
      <c r="DM61" s="262" t="s">
        <v>1391</v>
      </c>
      <c r="DN61" s="262" t="s">
        <v>1356</v>
      </c>
      <c r="DO61" s="262" t="s">
        <v>1356</v>
      </c>
      <c r="DP61" s="262" t="s">
        <v>1357</v>
      </c>
      <c r="DQ61" s="262" t="s">
        <v>1394</v>
      </c>
      <c r="DR61" s="262" t="s">
        <v>1358</v>
      </c>
      <c r="DS61" s="262" t="s">
        <v>1395</v>
      </c>
      <c r="DT61" s="262" t="s">
        <v>1360</v>
      </c>
      <c r="DU61" s="262" t="s">
        <v>1361</v>
      </c>
      <c r="DV61" s="262" t="s">
        <v>1362</v>
      </c>
      <c r="DW61" s="262" t="s">
        <v>1363</v>
      </c>
      <c r="DX61" s="262" t="s">
        <v>1364</v>
      </c>
      <c r="DY61" s="262" t="s">
        <v>1461</v>
      </c>
      <c r="DZ61" s="262" t="s">
        <v>1366</v>
      </c>
      <c r="EA61" s="262" t="s">
        <v>1367</v>
      </c>
      <c r="EB61" s="262" t="s">
        <v>1368</v>
      </c>
      <c r="EC61" s="262" t="s">
        <v>1369</v>
      </c>
      <c r="ED61" s="262" t="s">
        <v>1396</v>
      </c>
      <c r="EE61" s="262" t="s">
        <v>1371</v>
      </c>
      <c r="EF61" s="262" t="s">
        <v>1397</v>
      </c>
      <c r="EG61" s="262" t="s">
        <v>1373</v>
      </c>
      <c r="EH61" s="262" t="s">
        <v>1374</v>
      </c>
      <c r="EI61" s="262" t="s">
        <v>1375</v>
      </c>
      <c r="EJ61" s="262" t="s">
        <v>1376</v>
      </c>
      <c r="EK61" s="255" t="s">
        <v>1553</v>
      </c>
      <c r="EL61" s="262" t="s">
        <v>1378</v>
      </c>
    </row>
    <row r="62" spans="1:142" x14ac:dyDescent="0.2">
      <c r="B62" s="267"/>
      <c r="C62" s="263"/>
      <c r="D62" s="262"/>
      <c r="E62" s="263"/>
      <c r="F62" s="262"/>
      <c r="G62" s="262"/>
      <c r="H62" s="263"/>
      <c r="J62" s="262"/>
      <c r="K62" s="262"/>
      <c r="L62" s="262"/>
      <c r="M62" s="262"/>
      <c r="O62" s="262"/>
      <c r="P62" s="262"/>
      <c r="R62" s="262"/>
      <c r="S62" s="262"/>
      <c r="U62" s="262"/>
      <c r="V62" s="262"/>
      <c r="W62" s="262"/>
      <c r="X62" s="262"/>
      <c r="Y62" s="262"/>
      <c r="Z62" s="262"/>
      <c r="AA62" s="262"/>
      <c r="AB62" s="262"/>
      <c r="AC62" s="262"/>
      <c r="AD62" s="262"/>
      <c r="AE62" s="262"/>
      <c r="AF62" s="262"/>
      <c r="AG62" s="262"/>
      <c r="AH62" s="262"/>
      <c r="AI62" s="262"/>
      <c r="AJ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S62" s="262"/>
      <c r="BT62" s="262"/>
      <c r="BW62" s="262"/>
      <c r="BX62" s="262"/>
      <c r="BY62" s="262"/>
      <c r="BZ62" s="262"/>
      <c r="CB62" s="262"/>
      <c r="CC62" s="262"/>
      <c r="CD62" s="262"/>
      <c r="CE62" s="262"/>
      <c r="CF62" s="262"/>
      <c r="CG62" s="262"/>
      <c r="CI62" s="262"/>
      <c r="CJ62" s="262"/>
      <c r="CK62" s="262"/>
      <c r="CL62" s="262"/>
      <c r="CM62" s="262"/>
      <c r="CN62" s="262"/>
      <c r="CO62" s="262"/>
      <c r="CP62" s="262"/>
      <c r="CQ62" s="262"/>
      <c r="CR62" s="262"/>
      <c r="CS62" s="262"/>
      <c r="CT62" s="262"/>
      <c r="CU62" s="262"/>
      <c r="CV62" s="262"/>
      <c r="CW62" s="262"/>
      <c r="CY62" s="262"/>
      <c r="CZ62" s="262"/>
      <c r="DA62" s="262"/>
      <c r="DB62" s="262"/>
      <c r="DC62" s="262"/>
      <c r="DD62" s="262"/>
      <c r="DF62" s="262"/>
      <c r="DG62" s="262"/>
      <c r="DH62" s="262"/>
      <c r="DI62" s="262"/>
      <c r="DJ62" s="262"/>
      <c r="DL62" s="262"/>
      <c r="DM62" s="262"/>
      <c r="DN62" s="262"/>
      <c r="DO62" s="262"/>
      <c r="DP62" s="262"/>
      <c r="DQ62" s="262"/>
      <c r="DR62" s="262"/>
      <c r="DS62" s="262"/>
      <c r="DT62" s="262"/>
      <c r="DU62" s="262"/>
      <c r="DV62" s="262"/>
      <c r="DW62" s="262"/>
      <c r="DX62" s="262"/>
      <c r="DY62" s="262"/>
      <c r="DZ62" s="262"/>
      <c r="EA62" s="262"/>
      <c r="EB62" s="262"/>
      <c r="EC62" s="262"/>
      <c r="ED62" s="262"/>
      <c r="EE62" s="262"/>
      <c r="EF62" s="262"/>
      <c r="EG62" s="262"/>
      <c r="EH62" s="262"/>
      <c r="EI62" s="262"/>
      <c r="EJ62" s="262"/>
      <c r="EL62" s="262"/>
    </row>
    <row r="63" spans="1:142" ht="63" x14ac:dyDescent="0.2">
      <c r="B63" s="268" t="s">
        <v>1555</v>
      </c>
    </row>
    <row r="64" spans="1:142" x14ac:dyDescent="0.2">
      <c r="B64" s="255"/>
    </row>
    <row r="65" spans="2:2" x14ac:dyDescent="0.2">
      <c r="B65" s="255"/>
    </row>
    <row r="66" spans="2:2" x14ac:dyDescent="0.2">
      <c r="B66" s="255"/>
    </row>
    <row r="67" spans="2:2" x14ac:dyDescent="0.2">
      <c r="B67" s="25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79FF6-52C1-42CC-B77C-DC81740A8931}">
  <dimension ref="A1:BA1179"/>
  <sheetViews>
    <sheetView workbookViewId="0"/>
  </sheetViews>
  <sheetFormatPr defaultRowHeight="15" x14ac:dyDescent="0.2"/>
  <cols>
    <col min="1" max="1" width="9.28515625" style="13" bestFit="1" customWidth="1"/>
    <col min="2" max="2" width="25.5703125" style="13" bestFit="1" customWidth="1"/>
    <col min="3" max="3" width="10.28515625" style="13" customWidth="1"/>
    <col min="4" max="4" width="16.85546875" style="13" bestFit="1" customWidth="1"/>
    <col min="5" max="5" width="11.42578125" style="13" bestFit="1" customWidth="1"/>
    <col min="6" max="6" width="13.85546875" style="13" customWidth="1"/>
    <col min="7" max="7" width="9.140625" style="13"/>
    <col min="8" max="8" width="5.5703125" style="290" bestFit="1" customWidth="1"/>
    <col min="9" max="9" width="25.5703125" style="285" bestFit="1" customWidth="1"/>
    <col min="10" max="10" width="10.42578125" style="285" customWidth="1"/>
    <col min="11" max="11" width="52.28515625" style="291" customWidth="1"/>
    <col min="12" max="12" width="20.7109375" style="285" bestFit="1" customWidth="1"/>
    <col min="13" max="13" width="15.42578125" style="292" bestFit="1" customWidth="1"/>
    <col min="14" max="14" width="9.140625" style="290"/>
    <col min="15" max="16" width="8.5703125" style="290" customWidth="1"/>
    <col min="17" max="20" width="6.42578125" style="290" customWidth="1"/>
    <col min="21" max="22" width="8.7109375" style="290" customWidth="1"/>
    <col min="23" max="24" width="8.42578125" style="290" customWidth="1"/>
    <col min="25" max="25" width="12.5703125" style="290" bestFit="1" customWidth="1"/>
    <col min="26" max="26" width="11.140625" style="290" customWidth="1"/>
    <col min="27" max="27" width="14.42578125" style="290" customWidth="1"/>
    <col min="28" max="28" width="9.140625" style="16"/>
    <col min="29" max="31" width="9.140625" style="270"/>
    <col min="32" max="32" width="52.28515625" style="270" customWidth="1"/>
    <col min="33" max="33" width="9.140625" style="11"/>
    <col min="34" max="34" width="20.7109375" style="11" customWidth="1"/>
    <col min="35" max="38" width="10.42578125" style="11" bestFit="1" customWidth="1"/>
    <col min="39" max="39" width="21.42578125" style="11" bestFit="1" customWidth="1"/>
    <col min="40" max="41" width="10.42578125" style="11" bestFit="1" customWidth="1"/>
    <col min="42" max="42" width="13.140625" style="270" customWidth="1"/>
    <col min="43" max="44" width="9.140625" style="13"/>
    <col min="45" max="45" width="9.42578125" style="11" customWidth="1"/>
    <col min="46" max="46" width="26.140625" style="14" customWidth="1"/>
    <col min="47" max="52" width="9.42578125" style="453" customWidth="1"/>
    <col min="53" max="53" width="31.42578125" style="454" bestFit="1" customWidth="1"/>
    <col min="54" max="58" width="17.5703125" style="13" customWidth="1"/>
    <col min="59" max="16384" width="9.140625" style="13"/>
  </cols>
  <sheetData>
    <row r="1" spans="1:53" ht="18.75" x14ac:dyDescent="0.25">
      <c r="A1" s="75" t="s">
        <v>391</v>
      </c>
      <c r="H1" s="530" t="s">
        <v>1662</v>
      </c>
      <c r="I1" s="530"/>
      <c r="J1" s="530"/>
      <c r="K1" s="530"/>
      <c r="L1" s="530"/>
      <c r="M1" s="530"/>
      <c r="N1" s="530"/>
      <c r="O1" s="530"/>
      <c r="P1" s="530"/>
      <c r="Q1" s="530"/>
      <c r="R1" s="530"/>
      <c r="S1" s="530"/>
      <c r="T1" s="530"/>
      <c r="U1" s="530"/>
      <c r="V1" s="530"/>
      <c r="W1" s="530"/>
      <c r="X1" s="530"/>
      <c r="Y1" s="530"/>
      <c r="Z1" s="530"/>
      <c r="AA1" s="530"/>
      <c r="AC1" s="531" t="s">
        <v>1597</v>
      </c>
      <c r="AD1" s="531"/>
      <c r="AE1" s="531"/>
      <c r="AF1" s="531"/>
      <c r="AG1" s="531"/>
      <c r="AH1" s="531"/>
      <c r="AI1" s="531"/>
      <c r="AJ1" s="531"/>
      <c r="AK1" s="531"/>
      <c r="AL1" s="531"/>
      <c r="AM1" s="531"/>
      <c r="AN1" s="531"/>
      <c r="AO1" s="531"/>
      <c r="AP1" s="531"/>
      <c r="AQ1" s="531"/>
      <c r="AR1" s="531"/>
      <c r="AS1" s="418"/>
      <c r="AT1" s="36"/>
      <c r="AU1" s="183"/>
      <c r="AV1" s="183"/>
      <c r="AW1" s="183"/>
      <c r="AX1" s="183"/>
      <c r="AY1" s="183"/>
      <c r="AZ1" s="183"/>
      <c r="BA1" s="191"/>
    </row>
    <row r="2" spans="1:53" ht="18.75" x14ac:dyDescent="0.25">
      <c r="A2" s="75"/>
      <c r="B2" s="192"/>
      <c r="C2" s="192"/>
      <c r="H2" s="271"/>
      <c r="I2" s="272"/>
      <c r="J2" s="273"/>
      <c r="K2" s="272"/>
      <c r="L2" s="273"/>
      <c r="M2" s="274"/>
      <c r="N2" s="271"/>
      <c r="O2" s="536" t="s">
        <v>1556</v>
      </c>
      <c r="P2" s="537"/>
      <c r="Q2" s="536" t="s">
        <v>1663</v>
      </c>
      <c r="R2" s="537"/>
      <c r="S2" s="537"/>
      <c r="T2" s="537"/>
      <c r="U2" s="536" t="s">
        <v>1557</v>
      </c>
      <c r="V2" s="537"/>
      <c r="W2" s="536" t="s">
        <v>1558</v>
      </c>
      <c r="X2" s="537"/>
      <c r="Y2" s="275"/>
      <c r="Z2" s="276"/>
      <c r="AA2" s="276" t="s">
        <v>1559</v>
      </c>
      <c r="AG2" s="269"/>
      <c r="AH2" s="36" t="s">
        <v>1676</v>
      </c>
      <c r="AP2" s="194" t="s">
        <v>1559</v>
      </c>
      <c r="AS2" s="531" t="s">
        <v>1788</v>
      </c>
      <c r="AT2" s="531"/>
      <c r="AU2" s="531"/>
      <c r="AV2" s="531"/>
      <c r="AW2" s="531"/>
      <c r="AX2" s="531"/>
      <c r="AY2" s="531"/>
      <c r="AZ2" s="531"/>
      <c r="BA2" s="531"/>
    </row>
    <row r="3" spans="1:53" s="194" customFormat="1" ht="18.75" x14ac:dyDescent="0.25">
      <c r="A3" s="181"/>
      <c r="B3" s="190"/>
      <c r="C3" s="190"/>
      <c r="D3" s="531" t="s">
        <v>375</v>
      </c>
      <c r="E3" s="531"/>
      <c r="F3" s="72"/>
      <c r="H3" s="271"/>
      <c r="I3" s="277"/>
      <c r="J3" s="273" t="s">
        <v>1560</v>
      </c>
      <c r="K3" s="272"/>
      <c r="L3" s="273"/>
      <c r="M3" s="274"/>
      <c r="N3" s="271"/>
      <c r="O3" s="538">
        <v>44006</v>
      </c>
      <c r="P3" s="538"/>
      <c r="Q3" s="538">
        <v>43962</v>
      </c>
      <c r="R3" s="538"/>
      <c r="S3" s="538">
        <v>43983</v>
      </c>
      <c r="T3" s="538"/>
      <c r="U3" s="538">
        <v>43985</v>
      </c>
      <c r="V3" s="538"/>
      <c r="W3" s="538">
        <v>44000</v>
      </c>
      <c r="X3" s="538"/>
      <c r="Y3" s="275"/>
      <c r="Z3" s="276"/>
      <c r="AA3" s="276" t="s">
        <v>1561</v>
      </c>
      <c r="AB3" s="219"/>
      <c r="AE3" s="194" t="s">
        <v>1560</v>
      </c>
      <c r="AG3" s="269"/>
      <c r="AH3" s="269" t="s">
        <v>1672</v>
      </c>
      <c r="AI3" s="269"/>
      <c r="AJ3" s="269"/>
      <c r="AK3" s="269"/>
      <c r="AL3" s="269"/>
      <c r="AM3" s="269" t="s">
        <v>1677</v>
      </c>
      <c r="AN3" s="269"/>
      <c r="AO3" s="269"/>
      <c r="AP3" s="194" t="s">
        <v>1561</v>
      </c>
      <c r="AS3" s="418"/>
      <c r="AT3" s="36"/>
      <c r="AU3" s="183"/>
      <c r="AV3" s="183"/>
      <c r="AW3" s="183"/>
      <c r="AX3" s="183"/>
      <c r="AY3" s="183"/>
      <c r="AZ3" s="183"/>
      <c r="BA3" s="191"/>
    </row>
    <row r="4" spans="1:53" s="194" customFormat="1" ht="18.75" x14ac:dyDescent="0.25">
      <c r="A4" s="181"/>
      <c r="B4" s="191"/>
      <c r="C4" s="191"/>
      <c r="D4" s="72" t="s">
        <v>376</v>
      </c>
      <c r="E4" s="72" t="s">
        <v>377</v>
      </c>
      <c r="F4" s="72" t="s">
        <v>378</v>
      </c>
      <c r="H4" s="271"/>
      <c r="I4" s="277"/>
      <c r="J4" s="272" t="s">
        <v>1562</v>
      </c>
      <c r="K4" s="277" t="s">
        <v>1563</v>
      </c>
      <c r="L4" s="238" t="s">
        <v>1564</v>
      </c>
      <c r="M4" s="277" t="s">
        <v>1565</v>
      </c>
      <c r="N4" s="271"/>
      <c r="O4" s="532" t="s">
        <v>1566</v>
      </c>
      <c r="P4" s="532"/>
      <c r="Q4" s="533" t="s">
        <v>1567</v>
      </c>
      <c r="R4" s="533"/>
      <c r="S4" s="532" t="s">
        <v>1568</v>
      </c>
      <c r="T4" s="532"/>
      <c r="U4" s="532" t="s">
        <v>1569</v>
      </c>
      <c r="V4" s="532"/>
      <c r="W4" s="532" t="s">
        <v>1570</v>
      </c>
      <c r="X4" s="532"/>
      <c r="Y4" s="278" t="s">
        <v>1571</v>
      </c>
      <c r="Z4" s="276" t="s">
        <v>1572</v>
      </c>
      <c r="AA4" s="276" t="s">
        <v>1573</v>
      </c>
      <c r="AB4" s="219"/>
      <c r="AE4" s="194" t="s">
        <v>1598</v>
      </c>
      <c r="AG4" s="269">
        <v>2020</v>
      </c>
      <c r="AH4" s="269" t="s">
        <v>1675</v>
      </c>
      <c r="AI4" s="269"/>
      <c r="AJ4" s="269"/>
      <c r="AK4" s="269"/>
      <c r="AL4" s="269"/>
      <c r="AM4" s="269" t="s">
        <v>1674</v>
      </c>
      <c r="AN4" s="269"/>
      <c r="AO4" s="269"/>
      <c r="AP4" s="194" t="s">
        <v>1673</v>
      </c>
      <c r="AS4" s="418"/>
      <c r="AT4" s="36"/>
      <c r="AU4" s="534">
        <v>44130</v>
      </c>
      <c r="AV4" s="534"/>
      <c r="AW4" s="535">
        <v>44137</v>
      </c>
      <c r="AX4" s="535"/>
      <c r="AY4" s="535">
        <v>44152</v>
      </c>
      <c r="AZ4" s="535"/>
      <c r="BA4" s="191"/>
    </row>
    <row r="5" spans="1:53" s="196" customFormat="1" ht="19.5" thickBot="1" x14ac:dyDescent="0.3">
      <c r="A5" s="69" t="s">
        <v>0</v>
      </c>
      <c r="B5" s="70" t="s">
        <v>1</v>
      </c>
      <c r="C5" s="70"/>
      <c r="D5" s="195">
        <v>43971</v>
      </c>
      <c r="E5" s="195">
        <v>43971</v>
      </c>
      <c r="F5" s="195">
        <v>43971</v>
      </c>
      <c r="H5" s="279" t="s">
        <v>0</v>
      </c>
      <c r="I5" s="280" t="s">
        <v>1</v>
      </c>
      <c r="J5" s="280" t="s">
        <v>1574</v>
      </c>
      <c r="K5" s="280" t="s">
        <v>3</v>
      </c>
      <c r="L5" s="281" t="s">
        <v>4</v>
      </c>
      <c r="M5" s="280" t="s">
        <v>1575</v>
      </c>
      <c r="N5" s="279" t="s">
        <v>1576</v>
      </c>
      <c r="O5" s="279" t="s">
        <v>1577</v>
      </c>
      <c r="P5" s="279" t="s">
        <v>1578</v>
      </c>
      <c r="Q5" s="279" t="s">
        <v>1577</v>
      </c>
      <c r="R5" s="279" t="s">
        <v>1578</v>
      </c>
      <c r="S5" s="279" t="s">
        <v>1577</v>
      </c>
      <c r="T5" s="279" t="s">
        <v>1578</v>
      </c>
      <c r="U5" s="279" t="s">
        <v>1577</v>
      </c>
      <c r="V5" s="279" t="s">
        <v>1578</v>
      </c>
      <c r="W5" s="279" t="s">
        <v>1577</v>
      </c>
      <c r="X5" s="279" t="s">
        <v>1578</v>
      </c>
      <c r="Y5" s="282" t="s">
        <v>1664</v>
      </c>
      <c r="Z5" s="282" t="s">
        <v>1665</v>
      </c>
      <c r="AA5" s="282" t="s">
        <v>1666</v>
      </c>
      <c r="AC5" s="196" t="s">
        <v>0</v>
      </c>
      <c r="AD5" s="196" t="s">
        <v>1</v>
      </c>
      <c r="AE5" s="196" t="s">
        <v>1599</v>
      </c>
      <c r="AF5" s="196" t="s">
        <v>1600</v>
      </c>
      <c r="AG5" s="56" t="s">
        <v>1576</v>
      </c>
      <c r="AH5" s="56" t="s">
        <v>1601</v>
      </c>
      <c r="AI5" s="56" t="s">
        <v>1602</v>
      </c>
      <c r="AJ5" s="56" t="s">
        <v>1603</v>
      </c>
      <c r="AK5" s="56" t="s">
        <v>1604</v>
      </c>
      <c r="AL5" s="56" t="s">
        <v>1605</v>
      </c>
      <c r="AM5" s="56" t="s">
        <v>1602</v>
      </c>
      <c r="AN5" s="56" t="s">
        <v>1603</v>
      </c>
      <c r="AO5" s="56" t="s">
        <v>1604</v>
      </c>
      <c r="AP5" s="196" t="s">
        <v>1606</v>
      </c>
      <c r="AS5" s="449" t="s">
        <v>0</v>
      </c>
      <c r="AT5" s="450" t="s">
        <v>1</v>
      </c>
      <c r="AU5" s="69" t="s">
        <v>1749</v>
      </c>
      <c r="AV5" s="69"/>
      <c r="AW5" s="69" t="s">
        <v>1749</v>
      </c>
      <c r="AX5" s="69"/>
      <c r="AY5" s="69" t="s">
        <v>1749</v>
      </c>
      <c r="AZ5" s="69"/>
      <c r="BA5" s="451" t="s">
        <v>1751</v>
      </c>
    </row>
    <row r="6" spans="1:53" x14ac:dyDescent="0.2">
      <c r="A6" s="80">
        <v>1</v>
      </c>
      <c r="B6" s="80" t="s">
        <v>6</v>
      </c>
      <c r="C6" s="80"/>
      <c r="D6" s="11">
        <v>2</v>
      </c>
      <c r="E6" s="11">
        <v>4</v>
      </c>
      <c r="F6" s="11"/>
      <c r="H6" s="283">
        <v>1</v>
      </c>
      <c r="I6" s="212" t="s">
        <v>6</v>
      </c>
      <c r="J6" s="284" t="s">
        <v>7</v>
      </c>
      <c r="K6" s="284" t="s">
        <v>6</v>
      </c>
      <c r="L6" s="285" t="s">
        <v>8</v>
      </c>
      <c r="M6" s="286"/>
      <c r="N6" s="287">
        <v>44</v>
      </c>
      <c r="O6" s="287">
        <v>2</v>
      </c>
      <c r="P6" s="287">
        <v>5</v>
      </c>
      <c r="Q6" s="287">
        <v>2</v>
      </c>
      <c r="R6" s="287">
        <v>10</v>
      </c>
      <c r="S6" s="287">
        <v>2</v>
      </c>
      <c r="T6" s="287">
        <v>10</v>
      </c>
      <c r="U6" s="287">
        <v>3</v>
      </c>
      <c r="V6" s="287">
        <v>20</v>
      </c>
      <c r="W6" s="287">
        <v>0</v>
      </c>
      <c r="X6" s="287">
        <v>0</v>
      </c>
      <c r="Y6" s="287" t="s">
        <v>1579</v>
      </c>
      <c r="Z6" s="287">
        <v>3</v>
      </c>
      <c r="AA6" s="283" t="s">
        <v>1580</v>
      </c>
      <c r="AC6" s="270">
        <v>1</v>
      </c>
      <c r="AD6" s="270" t="s">
        <v>6</v>
      </c>
      <c r="AE6" s="270" t="s">
        <v>7</v>
      </c>
      <c r="AF6" s="270" t="s">
        <v>6</v>
      </c>
      <c r="AG6" s="11">
        <v>44</v>
      </c>
      <c r="AH6" s="11">
        <v>8</v>
      </c>
      <c r="AI6" s="11">
        <v>8</v>
      </c>
      <c r="AJ6" s="11">
        <v>8</v>
      </c>
      <c r="AK6" s="11">
        <v>8</v>
      </c>
      <c r="AL6" s="11">
        <v>8</v>
      </c>
      <c r="AM6" s="11" t="s">
        <v>1607</v>
      </c>
      <c r="AN6" s="11" t="s">
        <v>1608</v>
      </c>
      <c r="AO6" s="11" t="s">
        <v>1609</v>
      </c>
      <c r="AP6" s="270" t="s">
        <v>1580</v>
      </c>
      <c r="AS6" s="11">
        <v>1</v>
      </c>
      <c r="AT6" s="14" t="s">
        <v>6</v>
      </c>
      <c r="AU6" s="452">
        <v>0</v>
      </c>
      <c r="AV6" s="452"/>
      <c r="AW6" s="453">
        <v>0</v>
      </c>
      <c r="AY6" s="453" t="s">
        <v>240</v>
      </c>
      <c r="AZ6" s="453" t="s">
        <v>240</v>
      </c>
      <c r="BA6" s="454" t="s">
        <v>1753</v>
      </c>
    </row>
    <row r="7" spans="1:53" x14ac:dyDescent="0.2">
      <c r="A7" s="80">
        <v>2</v>
      </c>
      <c r="B7" s="80" t="s">
        <v>9</v>
      </c>
      <c r="C7" s="80"/>
      <c r="D7" s="11">
        <v>3</v>
      </c>
      <c r="E7" s="11">
        <v>25</v>
      </c>
      <c r="F7" s="11"/>
      <c r="H7" s="283">
        <v>2</v>
      </c>
      <c r="I7" s="212" t="s">
        <v>9</v>
      </c>
      <c r="J7" s="284" t="s">
        <v>7</v>
      </c>
      <c r="K7" s="284" t="s">
        <v>9</v>
      </c>
      <c r="L7" s="285" t="s">
        <v>8</v>
      </c>
      <c r="M7" s="289"/>
      <c r="N7" s="287">
        <v>45</v>
      </c>
      <c r="O7" s="287">
        <v>5</v>
      </c>
      <c r="P7" s="287">
        <v>30</v>
      </c>
      <c r="Q7" s="287">
        <v>2</v>
      </c>
      <c r="R7" s="287">
        <v>15</v>
      </c>
      <c r="S7" s="287">
        <v>5</v>
      </c>
      <c r="T7" s="287">
        <v>40</v>
      </c>
      <c r="U7" s="287">
        <v>3</v>
      </c>
      <c r="V7" s="287">
        <v>20</v>
      </c>
      <c r="W7" s="287">
        <v>8</v>
      </c>
      <c r="X7" s="287">
        <v>10</v>
      </c>
      <c r="Y7" s="287" t="s">
        <v>1581</v>
      </c>
      <c r="Z7" s="287">
        <v>5</v>
      </c>
      <c r="AA7" s="283" t="s">
        <v>1580</v>
      </c>
      <c r="AC7" s="270">
        <v>2</v>
      </c>
      <c r="AD7" s="270" t="s">
        <v>9</v>
      </c>
      <c r="AE7" s="270" t="s">
        <v>7</v>
      </c>
      <c r="AF7" s="270" t="s">
        <v>9</v>
      </c>
      <c r="AG7" s="11">
        <v>45</v>
      </c>
      <c r="AH7" s="11">
        <v>8</v>
      </c>
      <c r="AI7" s="11">
        <v>8</v>
      </c>
      <c r="AJ7" s="11">
        <v>8</v>
      </c>
      <c r="AK7" s="11">
        <v>8</v>
      </c>
      <c r="AL7" s="11">
        <v>8</v>
      </c>
      <c r="AM7" s="11" t="s">
        <v>1608</v>
      </c>
      <c r="AN7" s="11" t="s">
        <v>1609</v>
      </c>
      <c r="AO7" s="11" t="s">
        <v>1610</v>
      </c>
      <c r="AP7" s="270" t="s">
        <v>1580</v>
      </c>
      <c r="AS7" s="11">
        <v>2</v>
      </c>
      <c r="AT7" s="14" t="s">
        <v>9</v>
      </c>
      <c r="AU7" s="452">
        <v>0</v>
      </c>
      <c r="AV7" s="452"/>
      <c r="AW7" s="452">
        <v>5</v>
      </c>
      <c r="AX7" s="452" t="s">
        <v>113</v>
      </c>
      <c r="AY7" s="453" t="s">
        <v>240</v>
      </c>
      <c r="AZ7" s="453" t="s">
        <v>240</v>
      </c>
      <c r="BA7" s="454" t="s">
        <v>1754</v>
      </c>
    </row>
    <row r="8" spans="1:53" x14ac:dyDescent="0.2">
      <c r="A8" s="80">
        <v>3</v>
      </c>
      <c r="B8" s="80" t="s">
        <v>10</v>
      </c>
      <c r="C8" s="80"/>
      <c r="D8" s="11">
        <v>7</v>
      </c>
      <c r="E8" s="11">
        <v>98</v>
      </c>
      <c r="F8" s="11" t="s">
        <v>379</v>
      </c>
      <c r="H8" s="283">
        <v>3</v>
      </c>
      <c r="I8" s="212" t="s">
        <v>10</v>
      </c>
      <c r="J8" s="284" t="s">
        <v>7</v>
      </c>
      <c r="K8" s="284" t="s">
        <v>10</v>
      </c>
      <c r="L8" s="285" t="s">
        <v>8</v>
      </c>
      <c r="M8" s="286"/>
      <c r="N8" s="287">
        <v>46</v>
      </c>
      <c r="O8" s="287">
        <v>5</v>
      </c>
      <c r="P8" s="287">
        <v>40</v>
      </c>
      <c r="Q8" s="287">
        <v>8</v>
      </c>
      <c r="R8" s="287">
        <v>70</v>
      </c>
      <c r="S8" s="287">
        <v>5</v>
      </c>
      <c r="T8" s="287">
        <v>40</v>
      </c>
      <c r="U8" s="287">
        <v>8</v>
      </c>
      <c r="V8" s="287">
        <v>80</v>
      </c>
      <c r="W8" s="287">
        <v>8</v>
      </c>
      <c r="X8" s="287">
        <v>20</v>
      </c>
      <c r="Y8" s="287" t="s">
        <v>112</v>
      </c>
      <c r="Z8" s="287">
        <v>8</v>
      </c>
      <c r="AA8" s="283" t="s">
        <v>1582</v>
      </c>
      <c r="AC8" s="270">
        <v>3</v>
      </c>
      <c r="AD8" s="270" t="s">
        <v>10</v>
      </c>
      <c r="AE8" s="270" t="s">
        <v>7</v>
      </c>
      <c r="AF8" s="270" t="s">
        <v>10</v>
      </c>
      <c r="AG8" s="11">
        <v>46</v>
      </c>
      <c r="AH8" s="11">
        <v>8</v>
      </c>
      <c r="AI8" s="11">
        <v>8</v>
      </c>
      <c r="AJ8" s="11">
        <v>8</v>
      </c>
      <c r="AK8" s="11">
        <v>3</v>
      </c>
      <c r="AL8" s="11">
        <v>8</v>
      </c>
      <c r="AM8" s="11" t="s">
        <v>1611</v>
      </c>
      <c r="AN8" s="11" t="s">
        <v>1612</v>
      </c>
      <c r="AO8" s="11" t="s">
        <v>1611</v>
      </c>
      <c r="AP8" s="270" t="s">
        <v>1582</v>
      </c>
      <c r="AS8" s="11">
        <v>3</v>
      </c>
      <c r="AT8" s="14" t="s">
        <v>10</v>
      </c>
      <c r="AU8" s="11">
        <v>50</v>
      </c>
      <c r="AV8" s="11" t="s">
        <v>1752</v>
      </c>
      <c r="AW8" s="11">
        <v>70</v>
      </c>
      <c r="AX8" s="11" t="s">
        <v>112</v>
      </c>
      <c r="AY8" s="453" t="s">
        <v>240</v>
      </c>
      <c r="AZ8" s="453" t="s">
        <v>240</v>
      </c>
    </row>
    <row r="9" spans="1:53" x14ac:dyDescent="0.2">
      <c r="A9" s="80">
        <v>4</v>
      </c>
      <c r="B9" s="81" t="s">
        <v>11</v>
      </c>
      <c r="C9" s="81"/>
      <c r="D9" s="11">
        <v>8</v>
      </c>
      <c r="E9" s="11">
        <v>99</v>
      </c>
      <c r="F9" s="11"/>
      <c r="H9" s="290">
        <v>4</v>
      </c>
      <c r="I9" s="285" t="s">
        <v>11</v>
      </c>
      <c r="J9" s="212" t="s">
        <v>7</v>
      </c>
      <c r="K9" s="291" t="s">
        <v>11</v>
      </c>
      <c r="L9" s="285" t="s">
        <v>8</v>
      </c>
      <c r="N9" s="287">
        <v>47</v>
      </c>
      <c r="O9" s="287">
        <v>9</v>
      </c>
      <c r="P9" s="287">
        <v>80</v>
      </c>
      <c r="Q9" s="287">
        <v>8</v>
      </c>
      <c r="R9" s="287">
        <v>30</v>
      </c>
      <c r="S9" s="287">
        <v>8</v>
      </c>
      <c r="T9" s="287">
        <v>80</v>
      </c>
      <c r="U9" s="287">
        <v>8</v>
      </c>
      <c r="V9" s="287">
        <v>90</v>
      </c>
      <c r="W9" s="287">
        <v>8</v>
      </c>
      <c r="X9" s="287">
        <v>20</v>
      </c>
      <c r="Y9" s="287" t="s">
        <v>112</v>
      </c>
      <c r="Z9" s="287">
        <v>9</v>
      </c>
      <c r="AA9" s="283" t="s">
        <v>1583</v>
      </c>
      <c r="AC9" s="270">
        <v>4</v>
      </c>
      <c r="AD9" s="270" t="s">
        <v>11</v>
      </c>
      <c r="AE9" s="270" t="s">
        <v>7</v>
      </c>
      <c r="AF9" s="270" t="s">
        <v>11</v>
      </c>
      <c r="AG9" s="11">
        <v>47</v>
      </c>
      <c r="AH9" s="11">
        <v>8</v>
      </c>
      <c r="AI9" s="11">
        <v>8</v>
      </c>
      <c r="AJ9" s="11">
        <v>8</v>
      </c>
      <c r="AK9" s="11">
        <v>8</v>
      </c>
      <c r="AL9" s="11">
        <v>8</v>
      </c>
      <c r="AM9" s="11" t="s">
        <v>1613</v>
      </c>
      <c r="AN9" s="11" t="s">
        <v>1613</v>
      </c>
      <c r="AO9" s="11" t="s">
        <v>1614</v>
      </c>
      <c r="AP9" s="270" t="s">
        <v>1583</v>
      </c>
      <c r="AS9" s="11">
        <v>4</v>
      </c>
      <c r="AT9" s="420" t="s">
        <v>11</v>
      </c>
      <c r="AU9" s="453">
        <v>40</v>
      </c>
      <c r="AV9" s="453" t="s">
        <v>1752</v>
      </c>
      <c r="AW9" s="11">
        <v>80</v>
      </c>
      <c r="AX9" s="11" t="s">
        <v>112</v>
      </c>
      <c r="AY9" s="453" t="s">
        <v>240</v>
      </c>
      <c r="AZ9" s="453" t="s">
        <v>240</v>
      </c>
      <c r="BA9" s="454" t="s">
        <v>1756</v>
      </c>
    </row>
    <row r="10" spans="1:53" x14ac:dyDescent="0.2">
      <c r="A10" s="80">
        <v>5</v>
      </c>
      <c r="B10" s="80" t="s">
        <v>21</v>
      </c>
      <c r="C10" s="80"/>
      <c r="D10" s="11">
        <v>2</v>
      </c>
      <c r="E10" s="11">
        <v>5</v>
      </c>
      <c r="F10" s="11" t="s">
        <v>380</v>
      </c>
      <c r="H10" s="283">
        <v>5</v>
      </c>
      <c r="I10" s="212" t="s">
        <v>21</v>
      </c>
      <c r="J10" s="284" t="s">
        <v>7</v>
      </c>
      <c r="K10" s="284" t="s">
        <v>22</v>
      </c>
      <c r="L10" s="285" t="s">
        <v>23</v>
      </c>
      <c r="M10" s="286"/>
      <c r="N10" s="287">
        <v>48</v>
      </c>
      <c r="O10" s="287">
        <v>3</v>
      </c>
      <c r="P10" s="287">
        <v>20</v>
      </c>
      <c r="Q10" s="287">
        <v>2</v>
      </c>
      <c r="R10" s="287">
        <v>10</v>
      </c>
      <c r="S10" s="287">
        <v>3</v>
      </c>
      <c r="T10" s="287">
        <v>15</v>
      </c>
      <c r="U10" s="287">
        <v>5</v>
      </c>
      <c r="V10" s="287">
        <v>40</v>
      </c>
      <c r="W10" s="287">
        <v>3</v>
      </c>
      <c r="X10" s="287">
        <v>10</v>
      </c>
      <c r="Y10" s="287" t="s">
        <v>1579</v>
      </c>
      <c r="Z10" s="287">
        <v>4</v>
      </c>
      <c r="AA10" s="283" t="s">
        <v>1582</v>
      </c>
      <c r="AC10" s="270">
        <v>5</v>
      </c>
      <c r="AD10" s="270" t="s">
        <v>21</v>
      </c>
      <c r="AE10" s="270" t="s">
        <v>7</v>
      </c>
      <c r="AF10" s="270" t="s">
        <v>22</v>
      </c>
      <c r="AG10" s="11">
        <v>48</v>
      </c>
      <c r="AH10" s="11">
        <v>3</v>
      </c>
      <c r="AI10" s="11">
        <v>7</v>
      </c>
      <c r="AJ10" s="11">
        <v>5</v>
      </c>
      <c r="AK10" s="11">
        <v>8</v>
      </c>
      <c r="AL10" s="11">
        <v>8</v>
      </c>
      <c r="AM10" s="11" t="s">
        <v>1609</v>
      </c>
      <c r="AN10" s="11" t="s">
        <v>1615</v>
      </c>
      <c r="AO10" s="11" t="s">
        <v>1609</v>
      </c>
      <c r="AP10" s="270" t="s">
        <v>1582</v>
      </c>
      <c r="AS10" s="11">
        <v>5</v>
      </c>
      <c r="AT10" s="14" t="s">
        <v>21</v>
      </c>
      <c r="AU10" s="11">
        <v>40</v>
      </c>
      <c r="AV10" s="11" t="s">
        <v>1757</v>
      </c>
      <c r="AW10" s="11">
        <v>70</v>
      </c>
      <c r="AX10" s="11" t="s">
        <v>112</v>
      </c>
      <c r="AY10" s="453" t="s">
        <v>240</v>
      </c>
      <c r="AZ10" s="453" t="s">
        <v>240</v>
      </c>
    </row>
    <row r="11" spans="1:53" x14ac:dyDescent="0.2">
      <c r="A11" s="80">
        <v>6</v>
      </c>
      <c r="B11" s="80" t="s">
        <v>24</v>
      </c>
      <c r="C11" s="80"/>
      <c r="D11" s="11">
        <v>3</v>
      </c>
      <c r="E11" s="11">
        <v>5</v>
      </c>
      <c r="F11" s="11"/>
      <c r="H11" s="290">
        <v>6</v>
      </c>
      <c r="I11" s="285" t="s">
        <v>24</v>
      </c>
      <c r="J11" s="285" t="s">
        <v>7</v>
      </c>
      <c r="K11" s="291" t="s">
        <v>25</v>
      </c>
      <c r="L11" s="285" t="s">
        <v>23</v>
      </c>
      <c r="N11" s="287">
        <v>49</v>
      </c>
      <c r="O11" s="287">
        <v>3</v>
      </c>
      <c r="P11" s="287">
        <v>20</v>
      </c>
      <c r="Q11" s="287">
        <v>2</v>
      </c>
      <c r="R11" s="287">
        <v>10</v>
      </c>
      <c r="S11" s="287">
        <v>2</v>
      </c>
      <c r="T11" s="287">
        <v>10</v>
      </c>
      <c r="U11" s="287">
        <v>5</v>
      </c>
      <c r="V11" s="287">
        <v>40</v>
      </c>
      <c r="W11" s="287">
        <v>0</v>
      </c>
      <c r="X11" s="287">
        <v>0</v>
      </c>
      <c r="Y11" s="287" t="s">
        <v>1579</v>
      </c>
      <c r="Z11" s="287">
        <v>4</v>
      </c>
      <c r="AA11" s="283" t="s">
        <v>1580</v>
      </c>
      <c r="AC11" s="270">
        <v>6</v>
      </c>
      <c r="AD11" s="270" t="s">
        <v>24</v>
      </c>
      <c r="AE11" s="270" t="s">
        <v>7</v>
      </c>
      <c r="AF11" s="270" t="s">
        <v>25</v>
      </c>
      <c r="AG11" s="11">
        <v>49</v>
      </c>
      <c r="AH11" s="11">
        <v>8</v>
      </c>
      <c r="AI11" s="11">
        <v>8</v>
      </c>
      <c r="AJ11" s="11">
        <v>5</v>
      </c>
      <c r="AK11" s="11">
        <v>8</v>
      </c>
      <c r="AL11" s="11">
        <v>8</v>
      </c>
      <c r="AM11" s="11" t="s">
        <v>1607</v>
      </c>
      <c r="AN11" s="11" t="s">
        <v>1616</v>
      </c>
      <c r="AO11" s="11" t="s">
        <v>1609</v>
      </c>
      <c r="AP11" s="270" t="s">
        <v>1580</v>
      </c>
      <c r="AS11" s="11">
        <v>6</v>
      </c>
      <c r="AT11" s="14" t="s">
        <v>24</v>
      </c>
      <c r="AU11" s="11">
        <v>30</v>
      </c>
      <c r="AV11" s="11" t="s">
        <v>1757</v>
      </c>
      <c r="AW11" s="11">
        <v>70</v>
      </c>
      <c r="AX11" s="11" t="s">
        <v>112</v>
      </c>
      <c r="AY11" s="453" t="s">
        <v>240</v>
      </c>
      <c r="AZ11" s="453" t="s">
        <v>240</v>
      </c>
    </row>
    <row r="12" spans="1:53" x14ac:dyDescent="0.2">
      <c r="A12" s="80">
        <v>7</v>
      </c>
      <c r="B12" s="80" t="s">
        <v>26</v>
      </c>
      <c r="C12" s="80"/>
      <c r="D12" s="11">
        <v>5</v>
      </c>
      <c r="E12" s="11">
        <v>90</v>
      </c>
      <c r="F12" s="11"/>
      <c r="H12" s="283">
        <v>7</v>
      </c>
      <c r="I12" s="293" t="s">
        <v>26</v>
      </c>
      <c r="J12" s="288" t="s">
        <v>7</v>
      </c>
      <c r="K12" s="284" t="s">
        <v>27</v>
      </c>
      <c r="L12" s="285" t="s">
        <v>12</v>
      </c>
      <c r="M12" s="289"/>
      <c r="N12" s="287">
        <v>50</v>
      </c>
      <c r="O12" s="287">
        <v>8</v>
      </c>
      <c r="P12" s="287">
        <v>70</v>
      </c>
      <c r="Q12" s="287">
        <v>2</v>
      </c>
      <c r="R12" s="287">
        <v>10</v>
      </c>
      <c r="S12" s="287">
        <v>3</v>
      </c>
      <c r="T12" s="287">
        <v>15</v>
      </c>
      <c r="U12" s="287">
        <v>5</v>
      </c>
      <c r="V12" s="287">
        <v>30</v>
      </c>
      <c r="W12" s="287">
        <v>0</v>
      </c>
      <c r="X12" s="287">
        <v>0</v>
      </c>
      <c r="Y12" s="287" t="s">
        <v>112</v>
      </c>
      <c r="Z12" s="287">
        <v>8</v>
      </c>
      <c r="AA12" s="283" t="s">
        <v>1580</v>
      </c>
      <c r="AC12" s="270">
        <v>7</v>
      </c>
      <c r="AD12" s="270" t="s">
        <v>26</v>
      </c>
      <c r="AE12" s="270" t="s">
        <v>7</v>
      </c>
      <c r="AF12" s="270" t="s">
        <v>27</v>
      </c>
      <c r="AG12" s="11">
        <v>50</v>
      </c>
      <c r="AH12" s="11">
        <v>8</v>
      </c>
      <c r="AI12" s="11">
        <v>8</v>
      </c>
      <c r="AJ12" s="11">
        <v>8</v>
      </c>
      <c r="AK12" s="11">
        <v>8</v>
      </c>
      <c r="AL12" s="11">
        <v>8</v>
      </c>
      <c r="AM12" s="11" t="s">
        <v>1617</v>
      </c>
      <c r="AN12" s="11" t="s">
        <v>1608</v>
      </c>
      <c r="AO12" s="11" t="s">
        <v>1609</v>
      </c>
      <c r="AP12" s="270" t="s">
        <v>1580</v>
      </c>
      <c r="AS12" s="11">
        <v>7</v>
      </c>
      <c r="AT12" s="14" t="s">
        <v>26</v>
      </c>
      <c r="AU12" s="11">
        <v>20</v>
      </c>
      <c r="AV12" s="11" t="s">
        <v>1585</v>
      </c>
      <c r="AW12" s="11">
        <v>40</v>
      </c>
      <c r="AX12" s="11" t="s">
        <v>1752</v>
      </c>
      <c r="AY12" s="453" t="s">
        <v>240</v>
      </c>
      <c r="AZ12" s="453" t="s">
        <v>240</v>
      </c>
      <c r="BA12" s="454" t="s">
        <v>1756</v>
      </c>
    </row>
    <row r="13" spans="1:53" x14ac:dyDescent="0.2">
      <c r="A13" s="80">
        <v>8</v>
      </c>
      <c r="B13" s="80" t="s">
        <v>28</v>
      </c>
      <c r="C13" s="80"/>
      <c r="D13" s="11">
        <v>6</v>
      </c>
      <c r="E13" s="11">
        <v>90</v>
      </c>
      <c r="F13" s="11"/>
      <c r="H13" s="283">
        <v>8</v>
      </c>
      <c r="I13" s="212" t="s">
        <v>28</v>
      </c>
      <c r="J13" s="284" t="s">
        <v>7</v>
      </c>
      <c r="K13" s="284" t="s">
        <v>29</v>
      </c>
      <c r="L13" s="285" t="s">
        <v>12</v>
      </c>
      <c r="M13" s="286"/>
      <c r="N13" s="287">
        <v>51</v>
      </c>
      <c r="O13" s="290">
        <v>2</v>
      </c>
      <c r="P13" s="290">
        <v>5</v>
      </c>
      <c r="Q13" s="290">
        <v>2</v>
      </c>
      <c r="R13" s="290">
        <v>5</v>
      </c>
      <c r="S13" s="290">
        <v>2</v>
      </c>
      <c r="T13" s="290">
        <v>5</v>
      </c>
      <c r="U13" s="290">
        <v>5</v>
      </c>
      <c r="V13" s="290">
        <v>40</v>
      </c>
      <c r="W13" s="290">
        <v>0</v>
      </c>
      <c r="X13" s="290">
        <v>0</v>
      </c>
      <c r="Y13" s="290" t="s">
        <v>1579</v>
      </c>
      <c r="Z13" s="290">
        <v>4</v>
      </c>
      <c r="AA13" s="283" t="s">
        <v>1584</v>
      </c>
      <c r="AC13" s="270">
        <v>8</v>
      </c>
      <c r="AD13" s="270" t="s">
        <v>28</v>
      </c>
      <c r="AE13" s="270" t="s">
        <v>7</v>
      </c>
      <c r="AF13" s="270" t="s">
        <v>29</v>
      </c>
      <c r="AG13" s="11">
        <v>51</v>
      </c>
      <c r="AH13" s="11">
        <v>8</v>
      </c>
      <c r="AI13" s="11">
        <v>8</v>
      </c>
      <c r="AJ13" s="11">
        <v>8</v>
      </c>
      <c r="AK13" s="11">
        <v>7</v>
      </c>
      <c r="AL13" s="11">
        <v>8</v>
      </c>
      <c r="AM13" s="11" t="s">
        <v>1609</v>
      </c>
      <c r="AN13" s="11" t="s">
        <v>1609</v>
      </c>
      <c r="AO13" s="11" t="s">
        <v>1609</v>
      </c>
      <c r="AP13" s="270" t="s">
        <v>1584</v>
      </c>
      <c r="AS13" s="11">
        <v>8</v>
      </c>
      <c r="AT13" s="14" t="s">
        <v>28</v>
      </c>
      <c r="AU13" s="11">
        <v>5</v>
      </c>
      <c r="AV13" s="11" t="s">
        <v>1757</v>
      </c>
      <c r="AW13" s="11">
        <v>5</v>
      </c>
      <c r="AX13" s="11" t="s">
        <v>1757</v>
      </c>
      <c r="AY13" s="453" t="s">
        <v>240</v>
      </c>
      <c r="AZ13" s="453" t="s">
        <v>240</v>
      </c>
    </row>
    <row r="14" spans="1:53" x14ac:dyDescent="0.2">
      <c r="A14" s="80">
        <v>9</v>
      </c>
      <c r="B14" s="80" t="s">
        <v>30</v>
      </c>
      <c r="C14" s="80"/>
      <c r="D14" s="11">
        <v>2</v>
      </c>
      <c r="E14" s="11">
        <v>2</v>
      </c>
      <c r="F14" s="11"/>
      <c r="H14" s="283">
        <v>9</v>
      </c>
      <c r="I14" s="212" t="s">
        <v>30</v>
      </c>
      <c r="J14" s="284" t="s">
        <v>7</v>
      </c>
      <c r="K14" s="284" t="s">
        <v>31</v>
      </c>
      <c r="L14" s="285" t="s">
        <v>12</v>
      </c>
      <c r="M14" s="289"/>
      <c r="N14" s="287">
        <v>52</v>
      </c>
      <c r="O14" s="290">
        <v>2</v>
      </c>
      <c r="P14" s="290">
        <v>5</v>
      </c>
      <c r="Q14" s="290">
        <v>3</v>
      </c>
      <c r="R14" s="290">
        <v>20</v>
      </c>
      <c r="S14" s="290">
        <v>2</v>
      </c>
      <c r="T14" s="290">
        <v>10</v>
      </c>
      <c r="U14" s="290">
        <v>2</v>
      </c>
      <c r="V14" s="290">
        <v>5</v>
      </c>
      <c r="W14" s="290">
        <v>0</v>
      </c>
      <c r="X14" s="290">
        <v>0</v>
      </c>
      <c r="Y14" s="290" t="s">
        <v>113</v>
      </c>
      <c r="Z14" s="290">
        <v>2</v>
      </c>
      <c r="AA14" s="283" t="s">
        <v>1584</v>
      </c>
      <c r="AC14" s="270">
        <v>9</v>
      </c>
      <c r="AD14" s="270" t="s">
        <v>30</v>
      </c>
      <c r="AE14" s="270" t="s">
        <v>7</v>
      </c>
      <c r="AF14" s="270" t="s">
        <v>31</v>
      </c>
      <c r="AG14" s="11">
        <v>52</v>
      </c>
      <c r="AH14" s="11">
        <v>8</v>
      </c>
      <c r="AI14" s="11">
        <v>8</v>
      </c>
      <c r="AJ14" s="11">
        <v>8</v>
      </c>
      <c r="AK14" s="11">
        <v>8</v>
      </c>
      <c r="AL14" s="11">
        <v>8</v>
      </c>
      <c r="AM14" s="11" t="s">
        <v>1609</v>
      </c>
      <c r="AN14" s="11" t="s">
        <v>1618</v>
      </c>
      <c r="AO14" s="11" t="s">
        <v>1609</v>
      </c>
      <c r="AP14" s="270" t="s">
        <v>1584</v>
      </c>
      <c r="AS14" s="11">
        <v>9</v>
      </c>
      <c r="AT14" s="14" t="s">
        <v>30</v>
      </c>
      <c r="AU14" s="11">
        <v>10</v>
      </c>
      <c r="AV14" s="11" t="s">
        <v>1757</v>
      </c>
      <c r="AW14" s="11">
        <v>15</v>
      </c>
      <c r="AX14" s="11" t="s">
        <v>1757</v>
      </c>
      <c r="AY14" s="453" t="s">
        <v>240</v>
      </c>
      <c r="AZ14" s="453" t="s">
        <v>240</v>
      </c>
      <c r="BA14" s="454" t="s">
        <v>1756</v>
      </c>
    </row>
    <row r="15" spans="1:53" x14ac:dyDescent="0.2">
      <c r="A15" s="80">
        <v>10</v>
      </c>
      <c r="B15" s="82" t="s">
        <v>16</v>
      </c>
      <c r="C15" s="87"/>
      <c r="D15" s="11">
        <v>2</v>
      </c>
      <c r="E15" s="11">
        <v>7</v>
      </c>
      <c r="F15" s="11"/>
      <c r="H15" s="283">
        <v>10</v>
      </c>
      <c r="I15" s="212" t="s">
        <v>16</v>
      </c>
      <c r="J15" s="284" t="s">
        <v>7</v>
      </c>
      <c r="K15" s="284" t="s">
        <v>17</v>
      </c>
      <c r="L15" s="285" t="s">
        <v>15</v>
      </c>
      <c r="M15" s="286"/>
      <c r="N15" s="287">
        <v>53</v>
      </c>
      <c r="O15" s="290">
        <v>3</v>
      </c>
      <c r="P15" s="290">
        <v>20</v>
      </c>
      <c r="Q15" s="290">
        <v>3</v>
      </c>
      <c r="R15" s="290">
        <v>30</v>
      </c>
      <c r="S15" s="290">
        <v>2</v>
      </c>
      <c r="T15" s="290">
        <v>10</v>
      </c>
      <c r="U15" s="290">
        <v>5</v>
      </c>
      <c r="V15" s="290">
        <v>40</v>
      </c>
      <c r="W15" s="290">
        <v>0</v>
      </c>
      <c r="X15" s="290">
        <v>0</v>
      </c>
      <c r="Y15" s="290" t="s">
        <v>1579</v>
      </c>
      <c r="Z15" s="290">
        <v>4</v>
      </c>
      <c r="AA15" s="283" t="s">
        <v>1580</v>
      </c>
      <c r="AC15" s="270">
        <v>10</v>
      </c>
      <c r="AD15" s="270" t="s">
        <v>16</v>
      </c>
      <c r="AE15" s="270" t="s">
        <v>7</v>
      </c>
      <c r="AF15" s="270" t="s">
        <v>17</v>
      </c>
      <c r="AG15" s="11">
        <v>53</v>
      </c>
      <c r="AH15" s="11">
        <v>8</v>
      </c>
      <c r="AI15" s="11">
        <v>8</v>
      </c>
      <c r="AJ15" s="11">
        <v>8</v>
      </c>
      <c r="AK15" s="11">
        <v>8</v>
      </c>
      <c r="AL15" s="11">
        <v>8</v>
      </c>
      <c r="AM15" s="11" t="s">
        <v>1609</v>
      </c>
      <c r="AN15" s="11" t="s">
        <v>1608</v>
      </c>
      <c r="AO15" s="11" t="s">
        <v>1609</v>
      </c>
      <c r="AP15" s="270" t="s">
        <v>1580</v>
      </c>
      <c r="AS15" s="11">
        <v>10</v>
      </c>
      <c r="AT15" s="455" t="s">
        <v>16</v>
      </c>
      <c r="AU15" s="11">
        <v>30</v>
      </c>
      <c r="AV15" s="11" t="s">
        <v>1757</v>
      </c>
      <c r="AW15" s="11">
        <v>40</v>
      </c>
      <c r="AX15" s="11" t="s">
        <v>1757</v>
      </c>
      <c r="AY15" s="453" t="s">
        <v>240</v>
      </c>
      <c r="AZ15" s="453" t="s">
        <v>240</v>
      </c>
      <c r="BA15" s="454" t="s">
        <v>1756</v>
      </c>
    </row>
    <row r="16" spans="1:53" x14ac:dyDescent="0.2">
      <c r="A16" s="80">
        <v>11</v>
      </c>
      <c r="B16" s="82" t="s">
        <v>32</v>
      </c>
      <c r="C16" s="87"/>
      <c r="D16" s="11">
        <v>2</v>
      </c>
      <c r="E16" s="11">
        <v>7</v>
      </c>
      <c r="F16" s="11"/>
      <c r="H16" s="283">
        <v>11</v>
      </c>
      <c r="I16" s="285" t="s">
        <v>32</v>
      </c>
      <c r="J16" s="288" t="s">
        <v>7</v>
      </c>
      <c r="K16" s="284" t="s">
        <v>33</v>
      </c>
      <c r="L16" s="285" t="s">
        <v>15</v>
      </c>
      <c r="M16" s="289"/>
      <c r="N16" s="287">
        <v>54</v>
      </c>
      <c r="O16" s="290">
        <v>2</v>
      </c>
      <c r="P16" s="290">
        <v>5</v>
      </c>
      <c r="Q16" s="290">
        <v>2</v>
      </c>
      <c r="R16" s="290">
        <v>15</v>
      </c>
      <c r="S16" s="290">
        <v>2</v>
      </c>
      <c r="T16" s="290">
        <v>10</v>
      </c>
      <c r="U16" s="290">
        <v>3</v>
      </c>
      <c r="V16" s="290">
        <v>20</v>
      </c>
      <c r="W16" s="290">
        <v>0</v>
      </c>
      <c r="X16" s="290">
        <v>0</v>
      </c>
      <c r="Y16" s="290" t="s">
        <v>113</v>
      </c>
      <c r="Z16" s="290">
        <v>2</v>
      </c>
      <c r="AA16" s="283" t="s">
        <v>1584</v>
      </c>
      <c r="AC16" s="270">
        <v>11</v>
      </c>
      <c r="AD16" s="270" t="s">
        <v>32</v>
      </c>
      <c r="AE16" s="270" t="s">
        <v>7</v>
      </c>
      <c r="AF16" s="270" t="s">
        <v>33</v>
      </c>
      <c r="AG16" s="11">
        <v>54</v>
      </c>
      <c r="AH16" s="11">
        <v>8</v>
      </c>
      <c r="AI16" s="11">
        <v>8</v>
      </c>
      <c r="AJ16" s="11">
        <v>8</v>
      </c>
      <c r="AK16" s="11">
        <v>8</v>
      </c>
      <c r="AL16" s="11">
        <v>8</v>
      </c>
      <c r="AM16" s="11" t="s">
        <v>1609</v>
      </c>
      <c r="AN16" s="11" t="s">
        <v>1619</v>
      </c>
      <c r="AO16" s="11" t="s">
        <v>1609</v>
      </c>
      <c r="AP16" s="270" t="s">
        <v>1584</v>
      </c>
      <c r="AS16" s="11">
        <v>11</v>
      </c>
      <c r="AT16" s="455" t="s">
        <v>32</v>
      </c>
      <c r="AU16" s="11">
        <v>10</v>
      </c>
      <c r="AV16" s="11" t="s">
        <v>1757</v>
      </c>
      <c r="AW16" s="11">
        <v>15</v>
      </c>
      <c r="AX16" s="11" t="s">
        <v>1757</v>
      </c>
      <c r="AY16" s="453" t="s">
        <v>240</v>
      </c>
      <c r="AZ16" s="453" t="s">
        <v>240</v>
      </c>
      <c r="BA16" s="454" t="s">
        <v>1756</v>
      </c>
    </row>
    <row r="17" spans="1:53" x14ac:dyDescent="0.2">
      <c r="A17" s="80">
        <v>12</v>
      </c>
      <c r="B17" s="82" t="s">
        <v>34</v>
      </c>
      <c r="C17" s="87"/>
      <c r="D17" s="11">
        <v>1</v>
      </c>
      <c r="E17" s="11">
        <v>5</v>
      </c>
      <c r="F17" s="11"/>
      <c r="H17" s="283">
        <v>12</v>
      </c>
      <c r="I17" s="212" t="s">
        <v>34</v>
      </c>
      <c r="J17" s="284" t="s">
        <v>7</v>
      </c>
      <c r="K17" s="284" t="s">
        <v>35</v>
      </c>
      <c r="L17" s="285" t="s">
        <v>15</v>
      </c>
      <c r="M17" s="289"/>
      <c r="N17" s="287">
        <v>55</v>
      </c>
      <c r="O17" s="290">
        <v>2</v>
      </c>
      <c r="P17" s="290">
        <v>5</v>
      </c>
      <c r="Q17" s="290">
        <v>2</v>
      </c>
      <c r="R17" s="290">
        <v>10</v>
      </c>
      <c r="S17" s="290">
        <v>2</v>
      </c>
      <c r="T17" s="290">
        <v>10</v>
      </c>
      <c r="U17" s="290">
        <v>3</v>
      </c>
      <c r="V17" s="290">
        <v>20</v>
      </c>
      <c r="W17" s="290">
        <v>0</v>
      </c>
      <c r="X17" s="290">
        <v>0</v>
      </c>
      <c r="Y17" s="290" t="s">
        <v>113</v>
      </c>
      <c r="Z17" s="290">
        <v>2</v>
      </c>
      <c r="AA17" s="283" t="s">
        <v>1584</v>
      </c>
      <c r="AC17" s="270">
        <v>12</v>
      </c>
      <c r="AD17" s="270" t="s">
        <v>34</v>
      </c>
      <c r="AE17" s="270" t="s">
        <v>7</v>
      </c>
      <c r="AF17" s="270" t="s">
        <v>35</v>
      </c>
      <c r="AG17" s="11">
        <v>55</v>
      </c>
      <c r="AH17" s="11">
        <v>8</v>
      </c>
      <c r="AI17" s="11">
        <v>8</v>
      </c>
      <c r="AJ17" s="11">
        <v>8</v>
      </c>
      <c r="AK17" s="11">
        <v>8</v>
      </c>
      <c r="AL17" s="11">
        <v>8</v>
      </c>
      <c r="AM17" s="11" t="s">
        <v>1609</v>
      </c>
      <c r="AN17" s="11" t="s">
        <v>1607</v>
      </c>
      <c r="AO17" s="11" t="s">
        <v>1609</v>
      </c>
      <c r="AP17" s="270" t="s">
        <v>1584</v>
      </c>
      <c r="AS17" s="11">
        <v>12</v>
      </c>
      <c r="AT17" s="455" t="s">
        <v>34</v>
      </c>
      <c r="AU17" s="11">
        <v>10</v>
      </c>
      <c r="AV17" s="11" t="s">
        <v>1585</v>
      </c>
      <c r="AW17" s="11">
        <v>15</v>
      </c>
      <c r="AX17" s="11" t="s">
        <v>1757</v>
      </c>
      <c r="AY17" s="453" t="s">
        <v>240</v>
      </c>
      <c r="AZ17" s="453" t="s">
        <v>240</v>
      </c>
    </row>
    <row r="18" spans="1:53" x14ac:dyDescent="0.2">
      <c r="A18" s="80">
        <v>13</v>
      </c>
      <c r="B18" s="82" t="s">
        <v>36</v>
      </c>
      <c r="C18" s="87"/>
      <c r="D18" s="11">
        <v>3</v>
      </c>
      <c r="E18" s="11">
        <v>15</v>
      </c>
      <c r="F18" s="11"/>
      <c r="H18" s="283">
        <v>13</v>
      </c>
      <c r="I18" s="212" t="s">
        <v>36</v>
      </c>
      <c r="J18" s="284" t="s">
        <v>7</v>
      </c>
      <c r="K18" s="284" t="s">
        <v>37</v>
      </c>
      <c r="L18" s="285" t="s">
        <v>15</v>
      </c>
      <c r="M18" s="289"/>
      <c r="N18" s="287">
        <v>56</v>
      </c>
      <c r="O18" s="290">
        <v>3</v>
      </c>
      <c r="P18" s="290">
        <v>20</v>
      </c>
      <c r="Q18" s="290">
        <v>2</v>
      </c>
      <c r="R18" s="290">
        <v>15</v>
      </c>
      <c r="S18" s="290">
        <v>3</v>
      </c>
      <c r="T18" s="290">
        <v>20</v>
      </c>
      <c r="U18" s="290">
        <v>3</v>
      </c>
      <c r="V18" s="290">
        <v>30</v>
      </c>
      <c r="W18" s="290">
        <v>2</v>
      </c>
      <c r="X18" s="290">
        <v>5</v>
      </c>
      <c r="Y18" s="290" t="s">
        <v>1579</v>
      </c>
      <c r="Z18" s="290">
        <v>3</v>
      </c>
      <c r="AA18" s="283" t="s">
        <v>1580</v>
      </c>
      <c r="AC18" s="270">
        <v>13</v>
      </c>
      <c r="AD18" s="270" t="s">
        <v>36</v>
      </c>
      <c r="AE18" s="270" t="s">
        <v>7</v>
      </c>
      <c r="AF18" s="270" t="s">
        <v>37</v>
      </c>
      <c r="AG18" s="11">
        <v>56</v>
      </c>
      <c r="AH18" s="11">
        <v>8</v>
      </c>
      <c r="AI18" s="11">
        <v>8</v>
      </c>
      <c r="AJ18" s="11">
        <v>8</v>
      </c>
      <c r="AK18" s="11">
        <v>8</v>
      </c>
      <c r="AL18" s="11">
        <v>8</v>
      </c>
      <c r="AM18" s="11" t="s">
        <v>1620</v>
      </c>
      <c r="AN18" s="11" t="s">
        <v>1608</v>
      </c>
      <c r="AO18" s="11" t="s">
        <v>1609</v>
      </c>
      <c r="AP18" s="270" t="s">
        <v>1580</v>
      </c>
      <c r="AS18" s="11">
        <v>13</v>
      </c>
      <c r="AT18" s="455" t="s">
        <v>36</v>
      </c>
      <c r="AU18" s="11">
        <v>20</v>
      </c>
      <c r="AV18" s="11" t="s">
        <v>1585</v>
      </c>
      <c r="AW18" s="11">
        <v>30</v>
      </c>
      <c r="AX18" s="11" t="s">
        <v>1757</v>
      </c>
      <c r="AY18" s="453" t="s">
        <v>240</v>
      </c>
      <c r="AZ18" s="453" t="s">
        <v>240</v>
      </c>
    </row>
    <row r="19" spans="1:53" x14ac:dyDescent="0.2">
      <c r="A19" s="80">
        <v>14</v>
      </c>
      <c r="B19" s="82" t="s">
        <v>38</v>
      </c>
      <c r="C19" s="87"/>
      <c r="D19" s="11">
        <v>6</v>
      </c>
      <c r="E19" s="11">
        <v>80</v>
      </c>
      <c r="F19" s="11"/>
      <c r="H19" s="283">
        <v>14</v>
      </c>
      <c r="I19" s="212" t="s">
        <v>38</v>
      </c>
      <c r="J19" s="284" t="s">
        <v>7</v>
      </c>
      <c r="K19" s="284" t="s">
        <v>39</v>
      </c>
      <c r="L19" s="285" t="s">
        <v>15</v>
      </c>
      <c r="M19" s="289"/>
      <c r="N19" s="287">
        <v>57</v>
      </c>
      <c r="O19" s="290">
        <v>8</v>
      </c>
      <c r="P19" s="290">
        <v>50</v>
      </c>
      <c r="Q19" s="290">
        <v>5</v>
      </c>
      <c r="R19" s="290">
        <v>30</v>
      </c>
      <c r="S19" s="290">
        <v>8</v>
      </c>
      <c r="T19" s="290">
        <v>70</v>
      </c>
      <c r="U19" s="290">
        <v>8</v>
      </c>
      <c r="V19" s="290">
        <v>70</v>
      </c>
      <c r="W19" s="290">
        <v>8</v>
      </c>
      <c r="X19" s="290">
        <v>10</v>
      </c>
      <c r="Y19" s="290" t="s">
        <v>112</v>
      </c>
      <c r="Z19" s="290">
        <v>8</v>
      </c>
      <c r="AA19" s="283" t="s">
        <v>1583</v>
      </c>
      <c r="AC19" s="270">
        <v>14</v>
      </c>
      <c r="AD19" s="270" t="s">
        <v>38</v>
      </c>
      <c r="AE19" s="270" t="s">
        <v>7</v>
      </c>
      <c r="AF19" s="270" t="s">
        <v>39</v>
      </c>
      <c r="AG19" s="11">
        <v>57</v>
      </c>
      <c r="AH19" s="11">
        <v>8</v>
      </c>
      <c r="AI19" s="11">
        <v>8</v>
      </c>
      <c r="AJ19" s="11">
        <v>8</v>
      </c>
      <c r="AK19" s="11">
        <v>2</v>
      </c>
      <c r="AL19" s="11">
        <v>8</v>
      </c>
      <c r="AM19" s="11" t="s">
        <v>1616</v>
      </c>
      <c r="AN19" s="11" t="s">
        <v>1613</v>
      </c>
      <c r="AO19" s="11" t="s">
        <v>1621</v>
      </c>
      <c r="AP19" s="270" t="s">
        <v>1583</v>
      </c>
      <c r="AS19" s="11">
        <v>14</v>
      </c>
      <c r="AT19" s="455" t="s">
        <v>38</v>
      </c>
      <c r="AU19" s="11">
        <v>10</v>
      </c>
      <c r="AV19" s="11" t="s">
        <v>1585</v>
      </c>
      <c r="AW19" s="11">
        <v>30</v>
      </c>
      <c r="AX19" s="11" t="s">
        <v>1585</v>
      </c>
      <c r="AY19" s="453" t="s">
        <v>240</v>
      </c>
      <c r="AZ19" s="453" t="s">
        <v>240</v>
      </c>
    </row>
    <row r="20" spans="1:53" x14ac:dyDescent="0.2">
      <c r="A20" s="80">
        <v>15</v>
      </c>
      <c r="B20" s="82" t="s">
        <v>40</v>
      </c>
      <c r="C20" s="87"/>
      <c r="D20" s="11">
        <v>2</v>
      </c>
      <c r="E20" s="11">
        <v>2</v>
      </c>
      <c r="F20" s="11" t="s">
        <v>381</v>
      </c>
      <c r="H20" s="283">
        <v>15</v>
      </c>
      <c r="I20" s="212" t="s">
        <v>40</v>
      </c>
      <c r="J20" s="284" t="s">
        <v>7</v>
      </c>
      <c r="K20" s="284" t="s">
        <v>41</v>
      </c>
      <c r="L20" s="285" t="s">
        <v>15</v>
      </c>
      <c r="M20" s="289"/>
      <c r="N20" s="287">
        <v>58</v>
      </c>
      <c r="O20" s="290">
        <v>2</v>
      </c>
      <c r="P20" s="290">
        <v>5</v>
      </c>
      <c r="Q20" s="290">
        <v>2</v>
      </c>
      <c r="R20" s="290">
        <v>10</v>
      </c>
      <c r="S20" s="290">
        <v>2</v>
      </c>
      <c r="T20" s="290">
        <v>10</v>
      </c>
      <c r="U20" s="290">
        <v>2</v>
      </c>
      <c r="V20" s="290">
        <v>5</v>
      </c>
      <c r="W20" s="290">
        <v>0</v>
      </c>
      <c r="X20" s="290">
        <v>0</v>
      </c>
      <c r="Y20" s="290" t="s">
        <v>113</v>
      </c>
      <c r="Z20" s="290">
        <v>2</v>
      </c>
      <c r="AA20" s="283" t="s">
        <v>1584</v>
      </c>
      <c r="AC20" s="270">
        <v>15</v>
      </c>
      <c r="AD20" s="270" t="s">
        <v>40</v>
      </c>
      <c r="AE20" s="270" t="s">
        <v>7</v>
      </c>
      <c r="AF20" s="270" t="s">
        <v>41</v>
      </c>
      <c r="AG20" s="11">
        <v>58</v>
      </c>
      <c r="AH20" s="11">
        <v>8</v>
      </c>
      <c r="AI20" s="11">
        <v>8</v>
      </c>
      <c r="AJ20" s="11">
        <v>8</v>
      </c>
      <c r="AK20" s="11">
        <v>8</v>
      </c>
      <c r="AL20" s="11">
        <v>8</v>
      </c>
      <c r="AM20" s="11" t="s">
        <v>1607</v>
      </c>
      <c r="AN20" s="11" t="s">
        <v>1607</v>
      </c>
      <c r="AO20" s="11" t="s">
        <v>1609</v>
      </c>
      <c r="AP20" s="270" t="s">
        <v>1584</v>
      </c>
      <c r="AS20" s="11">
        <v>15</v>
      </c>
      <c r="AT20" s="455" t="s">
        <v>40</v>
      </c>
      <c r="AU20" s="11">
        <v>10</v>
      </c>
      <c r="AV20" s="11" t="s">
        <v>1585</v>
      </c>
      <c r="AW20" s="11">
        <v>10</v>
      </c>
      <c r="AX20" s="11" t="s">
        <v>1757</v>
      </c>
      <c r="AY20" s="453" t="s">
        <v>240</v>
      </c>
      <c r="AZ20" s="453" t="s">
        <v>240</v>
      </c>
      <c r="BA20" s="454" t="s">
        <v>1756</v>
      </c>
    </row>
    <row r="21" spans="1:53" x14ac:dyDescent="0.2">
      <c r="A21" s="80">
        <v>16</v>
      </c>
      <c r="B21" s="82" t="s">
        <v>42</v>
      </c>
      <c r="C21" s="87"/>
      <c r="D21" s="11">
        <v>2</v>
      </c>
      <c r="E21" s="11">
        <v>7</v>
      </c>
      <c r="F21" s="11"/>
      <c r="H21" s="283">
        <v>16</v>
      </c>
      <c r="I21" s="212" t="s">
        <v>42</v>
      </c>
      <c r="J21" s="284" t="s">
        <v>7</v>
      </c>
      <c r="K21" s="284" t="s">
        <v>43</v>
      </c>
      <c r="L21" s="285" t="s">
        <v>15</v>
      </c>
      <c r="M21" s="286"/>
      <c r="N21" s="287">
        <v>59</v>
      </c>
      <c r="O21" s="290">
        <v>8</v>
      </c>
      <c r="P21" s="290">
        <v>40</v>
      </c>
      <c r="Q21" s="290">
        <v>2</v>
      </c>
      <c r="R21" s="290">
        <v>10</v>
      </c>
      <c r="S21" s="290">
        <v>2</v>
      </c>
      <c r="T21" s="290">
        <v>10</v>
      </c>
      <c r="U21" s="290">
        <v>5</v>
      </c>
      <c r="V21" s="290">
        <v>40</v>
      </c>
      <c r="W21" s="290">
        <v>2</v>
      </c>
      <c r="X21" s="290">
        <v>5</v>
      </c>
      <c r="Y21" s="290" t="s">
        <v>1585</v>
      </c>
      <c r="Z21" s="290">
        <v>6</v>
      </c>
      <c r="AA21" s="283" t="s">
        <v>1582</v>
      </c>
      <c r="AC21" s="270">
        <v>16</v>
      </c>
      <c r="AD21" s="270" t="s">
        <v>42</v>
      </c>
      <c r="AE21" s="270" t="s">
        <v>7</v>
      </c>
      <c r="AF21" s="270" t="s">
        <v>43</v>
      </c>
      <c r="AG21" s="11">
        <v>59</v>
      </c>
      <c r="AH21" s="11">
        <v>8</v>
      </c>
      <c r="AI21" s="11">
        <v>8</v>
      </c>
      <c r="AJ21" s="11">
        <v>8</v>
      </c>
      <c r="AK21" s="11">
        <v>8</v>
      </c>
      <c r="AL21" s="11">
        <v>8</v>
      </c>
      <c r="AM21" s="11" t="s">
        <v>1609</v>
      </c>
      <c r="AN21" s="11" t="s">
        <v>1611</v>
      </c>
      <c r="AO21" s="11" t="s">
        <v>1609</v>
      </c>
      <c r="AP21" s="270" t="s">
        <v>1582</v>
      </c>
      <c r="AS21" s="11">
        <v>16</v>
      </c>
      <c r="AT21" s="455" t="s">
        <v>42</v>
      </c>
      <c r="AU21" s="11">
        <v>5</v>
      </c>
      <c r="AV21" s="11" t="s">
        <v>1752</v>
      </c>
      <c r="AW21" s="11">
        <v>15</v>
      </c>
      <c r="AX21" s="11" t="s">
        <v>1752</v>
      </c>
      <c r="AY21" s="453" t="s">
        <v>240</v>
      </c>
      <c r="AZ21" s="453" t="s">
        <v>240</v>
      </c>
    </row>
    <row r="22" spans="1:53" x14ac:dyDescent="0.2">
      <c r="A22" s="80">
        <v>17</v>
      </c>
      <c r="B22" s="83" t="s">
        <v>44</v>
      </c>
      <c r="C22" s="87"/>
      <c r="D22" s="11">
        <v>5</v>
      </c>
      <c r="E22" s="11">
        <v>50</v>
      </c>
      <c r="F22" s="11"/>
      <c r="H22" s="283">
        <v>17</v>
      </c>
      <c r="I22" s="284" t="s">
        <v>44</v>
      </c>
      <c r="J22" s="284" t="s">
        <v>7</v>
      </c>
      <c r="K22" s="284" t="s">
        <v>45</v>
      </c>
      <c r="L22" s="212" t="s">
        <v>15</v>
      </c>
      <c r="N22" s="287">
        <v>60</v>
      </c>
      <c r="O22" s="290">
        <v>3</v>
      </c>
      <c r="P22" s="290">
        <v>30</v>
      </c>
      <c r="Q22" s="290">
        <v>2</v>
      </c>
      <c r="R22" s="290">
        <v>5</v>
      </c>
      <c r="S22" s="290">
        <v>2</v>
      </c>
      <c r="T22" s="290">
        <v>5</v>
      </c>
      <c r="U22" s="290">
        <v>5</v>
      </c>
      <c r="V22" s="290">
        <v>50</v>
      </c>
      <c r="W22" s="290">
        <v>2</v>
      </c>
      <c r="X22" s="290">
        <v>5</v>
      </c>
      <c r="Y22" s="290" t="s">
        <v>1581</v>
      </c>
      <c r="Z22" s="290">
        <v>5</v>
      </c>
      <c r="AA22" s="283" t="s">
        <v>1580</v>
      </c>
      <c r="AC22" s="270">
        <v>17</v>
      </c>
      <c r="AD22" s="270" t="s">
        <v>44</v>
      </c>
      <c r="AE22" s="270" t="s">
        <v>7</v>
      </c>
      <c r="AF22" s="270" t="s">
        <v>45</v>
      </c>
      <c r="AG22" s="11">
        <v>60</v>
      </c>
      <c r="AH22" s="11">
        <v>8</v>
      </c>
      <c r="AI22" s="11">
        <v>8</v>
      </c>
      <c r="AJ22" s="11">
        <v>8</v>
      </c>
      <c r="AK22" s="11">
        <v>8</v>
      </c>
      <c r="AL22" s="11">
        <v>8</v>
      </c>
      <c r="AM22" s="11" t="s">
        <v>1609</v>
      </c>
      <c r="AN22" s="11" t="s">
        <v>1616</v>
      </c>
      <c r="AO22" s="11" t="s">
        <v>1619</v>
      </c>
      <c r="AP22" s="270" t="s">
        <v>1580</v>
      </c>
      <c r="AS22" s="11">
        <v>17</v>
      </c>
      <c r="AT22" s="455" t="s">
        <v>44</v>
      </c>
      <c r="AU22" s="453">
        <v>0</v>
      </c>
      <c r="AW22" s="453">
        <v>0</v>
      </c>
      <c r="AY22" s="453" t="s">
        <v>240</v>
      </c>
      <c r="AZ22" s="453" t="s">
        <v>240</v>
      </c>
      <c r="BA22" s="454" t="s">
        <v>1756</v>
      </c>
    </row>
    <row r="23" spans="1:53" x14ac:dyDescent="0.2">
      <c r="A23" s="80">
        <v>18</v>
      </c>
      <c r="B23" s="197" t="s">
        <v>46</v>
      </c>
      <c r="C23" s="197"/>
      <c r="D23" s="11">
        <v>3</v>
      </c>
      <c r="E23" s="11">
        <v>70</v>
      </c>
      <c r="F23" s="11" t="s">
        <v>382</v>
      </c>
      <c r="H23" s="290">
        <v>18</v>
      </c>
      <c r="I23" s="285" t="s">
        <v>46</v>
      </c>
      <c r="J23" s="285" t="s">
        <v>7</v>
      </c>
      <c r="K23" s="291" t="s">
        <v>47</v>
      </c>
      <c r="L23" s="285" t="s">
        <v>48</v>
      </c>
      <c r="N23" s="287">
        <v>62</v>
      </c>
      <c r="O23" s="290">
        <v>3</v>
      </c>
      <c r="P23" s="290">
        <v>20</v>
      </c>
      <c r="Q23" s="290">
        <v>3</v>
      </c>
      <c r="R23" s="290">
        <v>20</v>
      </c>
      <c r="S23" s="290">
        <v>2</v>
      </c>
      <c r="T23" s="290">
        <v>10</v>
      </c>
      <c r="U23" s="290">
        <v>5</v>
      </c>
      <c r="V23" s="290">
        <v>30</v>
      </c>
      <c r="W23" s="290">
        <v>5</v>
      </c>
      <c r="X23" s="290">
        <v>30</v>
      </c>
      <c r="Y23" s="290" t="s">
        <v>1579</v>
      </c>
      <c r="Z23" s="290">
        <v>4</v>
      </c>
      <c r="AA23" s="283" t="s">
        <v>1582</v>
      </c>
      <c r="AC23" s="270">
        <v>18</v>
      </c>
      <c r="AD23" s="270" t="s">
        <v>46</v>
      </c>
      <c r="AE23" s="270" t="s">
        <v>7</v>
      </c>
      <c r="AF23" s="270" t="s">
        <v>47</v>
      </c>
      <c r="AG23" s="11">
        <v>62</v>
      </c>
      <c r="AH23" s="11">
        <v>8</v>
      </c>
      <c r="AI23" s="11">
        <v>8</v>
      </c>
      <c r="AJ23" s="11">
        <v>8</v>
      </c>
      <c r="AK23" s="11">
        <v>8</v>
      </c>
      <c r="AL23" s="11">
        <v>8</v>
      </c>
      <c r="AM23" s="11" t="s">
        <v>1611</v>
      </c>
      <c r="AN23" s="11" t="s">
        <v>1611</v>
      </c>
      <c r="AO23" s="11" t="s">
        <v>1622</v>
      </c>
      <c r="AP23" s="270" t="s">
        <v>1582</v>
      </c>
      <c r="AS23" s="11">
        <v>18</v>
      </c>
      <c r="AT23" s="456" t="s">
        <v>46</v>
      </c>
      <c r="AU23" s="11">
        <v>15</v>
      </c>
      <c r="AV23" s="11" t="s">
        <v>1585</v>
      </c>
      <c r="AW23" s="11">
        <v>30</v>
      </c>
      <c r="AX23" s="11" t="s">
        <v>1757</v>
      </c>
      <c r="AY23" s="453" t="s">
        <v>240</v>
      </c>
      <c r="AZ23" s="453" t="s">
        <v>240</v>
      </c>
      <c r="BA23" s="454" t="s">
        <v>1756</v>
      </c>
    </row>
    <row r="24" spans="1:53" x14ac:dyDescent="0.2">
      <c r="A24" s="80">
        <v>19</v>
      </c>
      <c r="B24" s="198" t="s">
        <v>49</v>
      </c>
      <c r="C24" s="198"/>
      <c r="D24" s="11">
        <v>1</v>
      </c>
      <c r="E24" s="11">
        <v>2</v>
      </c>
      <c r="F24" s="11"/>
      <c r="H24" s="290">
        <v>19</v>
      </c>
      <c r="I24" s="285" t="s">
        <v>49</v>
      </c>
      <c r="J24" s="285" t="s">
        <v>7</v>
      </c>
      <c r="K24" s="291" t="s">
        <v>50</v>
      </c>
      <c r="L24" s="285" t="s">
        <v>48</v>
      </c>
      <c r="N24" s="287">
        <v>63</v>
      </c>
      <c r="O24" s="290">
        <v>2</v>
      </c>
      <c r="P24" s="290">
        <v>5</v>
      </c>
      <c r="Q24" s="290">
        <v>2</v>
      </c>
      <c r="R24" s="290">
        <v>10</v>
      </c>
      <c r="S24" s="290">
        <v>2</v>
      </c>
      <c r="T24" s="290">
        <v>5</v>
      </c>
      <c r="U24" s="290">
        <v>3</v>
      </c>
      <c r="V24" s="290">
        <v>20</v>
      </c>
      <c r="W24" s="290">
        <v>0</v>
      </c>
      <c r="X24" s="290">
        <v>0</v>
      </c>
      <c r="Y24" s="290" t="s">
        <v>113</v>
      </c>
      <c r="Z24" s="290">
        <v>2</v>
      </c>
      <c r="AA24" s="283" t="s">
        <v>1584</v>
      </c>
      <c r="AC24" s="270">
        <v>19</v>
      </c>
      <c r="AD24" s="270" t="s">
        <v>49</v>
      </c>
      <c r="AE24" s="270" t="s">
        <v>7</v>
      </c>
      <c r="AF24" s="270" t="s">
        <v>50</v>
      </c>
      <c r="AG24" s="11">
        <v>63</v>
      </c>
      <c r="AH24" s="11">
        <v>8</v>
      </c>
      <c r="AI24" s="11">
        <v>8</v>
      </c>
      <c r="AJ24" s="11">
        <v>8</v>
      </c>
      <c r="AK24" s="11">
        <v>8</v>
      </c>
      <c r="AL24" s="11">
        <v>6</v>
      </c>
      <c r="AM24" s="11" t="s">
        <v>1609</v>
      </c>
      <c r="AN24" s="11" t="s">
        <v>1607</v>
      </c>
      <c r="AO24" s="11" t="s">
        <v>1609</v>
      </c>
      <c r="AP24" s="270" t="s">
        <v>1584</v>
      </c>
      <c r="AS24" s="11">
        <v>19</v>
      </c>
      <c r="AT24" s="14" t="s">
        <v>49</v>
      </c>
      <c r="AU24" s="11">
        <v>5</v>
      </c>
      <c r="AV24" s="11" t="s">
        <v>1757</v>
      </c>
      <c r="AW24" s="11">
        <v>5</v>
      </c>
      <c r="AX24" s="11" t="s">
        <v>1757</v>
      </c>
      <c r="AY24" s="453" t="s">
        <v>240</v>
      </c>
      <c r="AZ24" s="453" t="s">
        <v>240</v>
      </c>
      <c r="BA24" s="454" t="s">
        <v>1756</v>
      </c>
    </row>
    <row r="25" spans="1:53" x14ac:dyDescent="0.2">
      <c r="A25" s="80">
        <v>20</v>
      </c>
      <c r="B25" s="80" t="s">
        <v>51</v>
      </c>
      <c r="C25" s="80"/>
      <c r="D25" s="11">
        <v>4</v>
      </c>
      <c r="E25" s="11">
        <v>10</v>
      </c>
      <c r="F25" s="11"/>
      <c r="H25" s="283">
        <v>20</v>
      </c>
      <c r="I25" s="212" t="s">
        <v>51</v>
      </c>
      <c r="J25" s="284" t="s">
        <v>7</v>
      </c>
      <c r="K25" s="284" t="s">
        <v>52</v>
      </c>
      <c r="L25" s="285" t="s">
        <v>18</v>
      </c>
      <c r="M25" s="289"/>
      <c r="N25" s="287">
        <v>64</v>
      </c>
      <c r="O25" s="290">
        <v>8</v>
      </c>
      <c r="P25" s="290">
        <v>60</v>
      </c>
      <c r="Q25" s="290">
        <v>2</v>
      </c>
      <c r="R25" s="290">
        <v>10</v>
      </c>
      <c r="S25" s="290">
        <v>2</v>
      </c>
      <c r="T25" s="290">
        <v>5</v>
      </c>
      <c r="U25" s="290">
        <v>5</v>
      </c>
      <c r="V25" s="290">
        <v>50</v>
      </c>
      <c r="W25" s="290">
        <v>0</v>
      </c>
      <c r="X25" s="290">
        <v>0</v>
      </c>
      <c r="Y25" s="290" t="s">
        <v>1585</v>
      </c>
      <c r="Z25" s="290">
        <v>7</v>
      </c>
      <c r="AA25" s="283" t="s">
        <v>1583</v>
      </c>
      <c r="AC25" s="270">
        <v>20</v>
      </c>
      <c r="AD25" s="270" t="s">
        <v>51</v>
      </c>
      <c r="AE25" s="270" t="s">
        <v>7</v>
      </c>
      <c r="AF25" s="270" t="s">
        <v>52</v>
      </c>
      <c r="AG25" s="11">
        <v>64</v>
      </c>
      <c r="AH25" s="11">
        <v>8</v>
      </c>
      <c r="AI25" s="11">
        <v>8</v>
      </c>
      <c r="AJ25" s="11">
        <v>8</v>
      </c>
      <c r="AK25" s="11">
        <v>2</v>
      </c>
      <c r="AL25" s="11">
        <v>8</v>
      </c>
      <c r="AM25" s="11" t="s">
        <v>1613</v>
      </c>
      <c r="AN25" s="11" t="s">
        <v>1623</v>
      </c>
      <c r="AO25" s="11" t="s">
        <v>1624</v>
      </c>
      <c r="AP25" s="270" t="s">
        <v>1583</v>
      </c>
      <c r="AS25" s="11">
        <v>20</v>
      </c>
      <c r="AT25" s="14" t="s">
        <v>51</v>
      </c>
      <c r="AU25" s="11">
        <v>15</v>
      </c>
      <c r="AV25" s="11" t="s">
        <v>1585</v>
      </c>
      <c r="AW25" s="11">
        <v>20</v>
      </c>
      <c r="AX25" s="11" t="s">
        <v>1757</v>
      </c>
      <c r="AY25" s="453" t="s">
        <v>240</v>
      </c>
      <c r="AZ25" s="453" t="s">
        <v>240</v>
      </c>
      <c r="BA25" s="454" t="s">
        <v>1756</v>
      </c>
    </row>
    <row r="26" spans="1:53" x14ac:dyDescent="0.2">
      <c r="A26" s="80">
        <v>21</v>
      </c>
      <c r="B26" s="80" t="s">
        <v>53</v>
      </c>
      <c r="C26" s="80"/>
      <c r="D26" s="11">
        <v>4</v>
      </c>
      <c r="E26" s="11">
        <v>15</v>
      </c>
      <c r="F26" s="11"/>
      <c r="H26" s="290">
        <v>21</v>
      </c>
      <c r="I26" s="285" t="s">
        <v>53</v>
      </c>
      <c r="J26" s="285" t="s">
        <v>7</v>
      </c>
      <c r="K26" s="291" t="s">
        <v>54</v>
      </c>
      <c r="L26" s="285" t="s">
        <v>18</v>
      </c>
      <c r="N26" s="287">
        <v>65</v>
      </c>
      <c r="O26" s="290">
        <v>5</v>
      </c>
      <c r="P26" s="290">
        <v>30</v>
      </c>
      <c r="Q26" s="290">
        <v>2</v>
      </c>
      <c r="R26" s="290">
        <v>10</v>
      </c>
      <c r="S26" s="290">
        <v>2</v>
      </c>
      <c r="T26" s="290">
        <v>5</v>
      </c>
      <c r="U26" s="290">
        <v>5</v>
      </c>
      <c r="V26" s="290">
        <v>40</v>
      </c>
      <c r="W26" s="290">
        <v>2</v>
      </c>
      <c r="X26" s="290">
        <v>5</v>
      </c>
      <c r="Y26" s="290" t="s">
        <v>1581</v>
      </c>
      <c r="Z26" s="290">
        <v>5</v>
      </c>
      <c r="AA26" s="283" t="s">
        <v>1582</v>
      </c>
      <c r="AC26" s="270">
        <v>21</v>
      </c>
      <c r="AD26" s="270" t="s">
        <v>53</v>
      </c>
      <c r="AE26" s="270" t="s">
        <v>7</v>
      </c>
      <c r="AF26" s="270" t="s">
        <v>54</v>
      </c>
      <c r="AG26" s="11">
        <v>65</v>
      </c>
      <c r="AH26" s="11">
        <v>8</v>
      </c>
      <c r="AI26" s="11">
        <v>8</v>
      </c>
      <c r="AJ26" s="11">
        <v>8</v>
      </c>
      <c r="AK26" s="11">
        <v>3</v>
      </c>
      <c r="AL26" s="11">
        <v>8</v>
      </c>
      <c r="AM26" s="11" t="s">
        <v>1609</v>
      </c>
      <c r="AN26" s="11" t="s">
        <v>1611</v>
      </c>
      <c r="AO26" s="11" t="s">
        <v>1609</v>
      </c>
      <c r="AP26" s="270" t="s">
        <v>1582</v>
      </c>
      <c r="AS26" s="11">
        <v>21</v>
      </c>
      <c r="AT26" s="14" t="s">
        <v>53</v>
      </c>
      <c r="AU26" s="11">
        <v>30</v>
      </c>
      <c r="AV26" s="11" t="s">
        <v>1585</v>
      </c>
      <c r="AW26" s="11">
        <v>50</v>
      </c>
      <c r="AX26" s="11" t="s">
        <v>1752</v>
      </c>
      <c r="AY26" s="453" t="s">
        <v>240</v>
      </c>
      <c r="AZ26" s="453" t="s">
        <v>240</v>
      </c>
    </row>
    <row r="27" spans="1:53" x14ac:dyDescent="0.2">
      <c r="A27" s="80">
        <v>22</v>
      </c>
      <c r="B27" s="80" t="s">
        <v>55</v>
      </c>
      <c r="C27" s="80"/>
      <c r="D27" s="11">
        <v>4</v>
      </c>
      <c r="E27" s="11">
        <v>25</v>
      </c>
      <c r="F27" s="11"/>
      <c r="H27" s="290">
        <v>22</v>
      </c>
      <c r="I27" s="285" t="s">
        <v>55</v>
      </c>
      <c r="J27" s="285" t="s">
        <v>7</v>
      </c>
      <c r="K27" s="291" t="s">
        <v>56</v>
      </c>
      <c r="L27" s="285" t="s">
        <v>18</v>
      </c>
      <c r="N27" s="287">
        <v>66</v>
      </c>
      <c r="O27" s="290">
        <v>2</v>
      </c>
      <c r="P27" s="290">
        <v>5</v>
      </c>
      <c r="Q27" s="290">
        <v>5</v>
      </c>
      <c r="R27" s="290">
        <v>40</v>
      </c>
      <c r="S27" s="290">
        <v>3</v>
      </c>
      <c r="T27" s="290">
        <v>20</v>
      </c>
      <c r="U27" s="290">
        <v>3</v>
      </c>
      <c r="V27" s="290">
        <v>20</v>
      </c>
      <c r="W27" s="290">
        <v>0</v>
      </c>
      <c r="X27" s="290">
        <v>0</v>
      </c>
      <c r="Y27" s="290" t="s">
        <v>1581</v>
      </c>
      <c r="Z27" s="290">
        <v>5</v>
      </c>
      <c r="AA27" s="283" t="s">
        <v>1582</v>
      </c>
      <c r="AC27" s="270">
        <v>22</v>
      </c>
      <c r="AD27" s="270" t="s">
        <v>55</v>
      </c>
      <c r="AE27" s="270" t="s">
        <v>7</v>
      </c>
      <c r="AF27" s="270" t="s">
        <v>56</v>
      </c>
      <c r="AG27" s="11">
        <v>66</v>
      </c>
      <c r="AH27" s="11">
        <v>8</v>
      </c>
      <c r="AI27" s="11">
        <v>8</v>
      </c>
      <c r="AJ27" s="11">
        <v>8</v>
      </c>
      <c r="AK27" s="11">
        <v>8</v>
      </c>
      <c r="AL27" s="11">
        <v>8</v>
      </c>
      <c r="AM27" s="11" t="s">
        <v>1608</v>
      </c>
      <c r="AN27" s="11" t="s">
        <v>1611</v>
      </c>
      <c r="AO27" s="11" t="s">
        <v>1609</v>
      </c>
      <c r="AP27" s="270" t="s">
        <v>1582</v>
      </c>
      <c r="AS27" s="11">
        <v>22</v>
      </c>
      <c r="AT27" s="14" t="s">
        <v>55</v>
      </c>
      <c r="AU27" s="11">
        <v>15</v>
      </c>
      <c r="AV27" s="11" t="s">
        <v>1585</v>
      </c>
      <c r="AW27" s="11">
        <v>20</v>
      </c>
      <c r="AX27" s="11" t="s">
        <v>1757</v>
      </c>
      <c r="AY27" s="453" t="s">
        <v>240</v>
      </c>
      <c r="AZ27" s="453" t="s">
        <v>240</v>
      </c>
    </row>
    <row r="28" spans="1:53" x14ac:dyDescent="0.2">
      <c r="A28" s="80">
        <v>23</v>
      </c>
      <c r="B28" s="80" t="s">
        <v>57</v>
      </c>
      <c r="C28" s="80"/>
      <c r="D28" s="11">
        <v>6</v>
      </c>
      <c r="E28" s="11">
        <v>90</v>
      </c>
      <c r="F28" s="11"/>
      <c r="H28" s="283">
        <v>23</v>
      </c>
      <c r="I28" s="212" t="s">
        <v>57</v>
      </c>
      <c r="J28" s="284" t="s">
        <v>7</v>
      </c>
      <c r="K28" s="284" t="s">
        <v>58</v>
      </c>
      <c r="L28" s="285" t="s">
        <v>18</v>
      </c>
      <c r="M28" s="289"/>
      <c r="N28" s="287">
        <v>67</v>
      </c>
      <c r="O28" s="290">
        <v>8</v>
      </c>
      <c r="P28" s="290">
        <v>70</v>
      </c>
      <c r="Q28" s="290">
        <v>2</v>
      </c>
      <c r="R28" s="290">
        <v>2</v>
      </c>
      <c r="S28" s="290">
        <v>5</v>
      </c>
      <c r="T28" s="290">
        <v>15</v>
      </c>
      <c r="U28" s="290">
        <v>5</v>
      </c>
      <c r="V28" s="290">
        <v>30</v>
      </c>
      <c r="W28" s="290">
        <v>0</v>
      </c>
      <c r="X28" s="290">
        <v>0</v>
      </c>
      <c r="Y28" s="290" t="s">
        <v>112</v>
      </c>
      <c r="Z28" s="290">
        <v>8</v>
      </c>
      <c r="AA28" s="283" t="s">
        <v>1582</v>
      </c>
      <c r="AC28" s="270">
        <v>23</v>
      </c>
      <c r="AD28" s="270" t="s">
        <v>57</v>
      </c>
      <c r="AE28" s="270" t="s">
        <v>7</v>
      </c>
      <c r="AF28" s="270" t="s">
        <v>58</v>
      </c>
      <c r="AG28" s="11">
        <v>67</v>
      </c>
      <c r="AH28" s="11">
        <v>8</v>
      </c>
      <c r="AI28" s="11">
        <v>8</v>
      </c>
      <c r="AJ28" s="11">
        <v>8</v>
      </c>
      <c r="AK28" s="11">
        <v>3</v>
      </c>
      <c r="AL28" s="11">
        <v>8</v>
      </c>
      <c r="AM28" s="11" t="s">
        <v>1609</v>
      </c>
      <c r="AN28" s="11" t="s">
        <v>1625</v>
      </c>
      <c r="AO28" s="11" t="s">
        <v>1608</v>
      </c>
      <c r="AP28" s="270" t="s">
        <v>1582</v>
      </c>
      <c r="AS28" s="11">
        <v>23</v>
      </c>
      <c r="AT28" s="14" t="s">
        <v>57</v>
      </c>
      <c r="AU28" s="11">
        <v>20</v>
      </c>
      <c r="AV28" s="11" t="s">
        <v>1585</v>
      </c>
      <c r="AW28" s="11">
        <v>30</v>
      </c>
      <c r="AX28" s="11" t="s">
        <v>1585</v>
      </c>
      <c r="AY28" s="453" t="s">
        <v>240</v>
      </c>
      <c r="AZ28" s="453" t="s">
        <v>240</v>
      </c>
    </row>
    <row r="29" spans="1:53" x14ac:dyDescent="0.2">
      <c r="A29" s="80">
        <v>24</v>
      </c>
      <c r="B29" s="80" t="s">
        <v>59</v>
      </c>
      <c r="C29" s="80"/>
      <c r="D29" s="11">
        <v>6</v>
      </c>
      <c r="E29" s="11">
        <v>99</v>
      </c>
      <c r="F29" s="11"/>
      <c r="H29" s="290">
        <v>24</v>
      </c>
      <c r="I29" s="285" t="s">
        <v>59</v>
      </c>
      <c r="J29" s="285" t="s">
        <v>7</v>
      </c>
      <c r="K29" s="291" t="s">
        <v>60</v>
      </c>
      <c r="L29" s="285" t="s">
        <v>61</v>
      </c>
      <c r="N29" s="287">
        <v>68</v>
      </c>
      <c r="O29" s="290">
        <v>8</v>
      </c>
      <c r="P29" s="290">
        <v>70</v>
      </c>
      <c r="Q29" s="290">
        <v>3</v>
      </c>
      <c r="R29" s="290">
        <v>20</v>
      </c>
      <c r="S29" s="290">
        <v>5</v>
      </c>
      <c r="T29" s="290">
        <v>20</v>
      </c>
      <c r="U29" s="290">
        <v>5</v>
      </c>
      <c r="V29" s="290">
        <v>40</v>
      </c>
      <c r="W29" s="290">
        <v>5</v>
      </c>
      <c r="X29" s="290">
        <v>20</v>
      </c>
      <c r="Y29" s="290" t="s">
        <v>112</v>
      </c>
      <c r="Z29" s="290">
        <v>8</v>
      </c>
      <c r="AA29" s="283" t="s">
        <v>1582</v>
      </c>
      <c r="AC29" s="270">
        <v>24</v>
      </c>
      <c r="AD29" s="270" t="s">
        <v>59</v>
      </c>
      <c r="AE29" s="270" t="s">
        <v>7</v>
      </c>
      <c r="AF29" s="270" t="s">
        <v>60</v>
      </c>
      <c r="AG29" s="11">
        <v>68</v>
      </c>
      <c r="AH29" s="11">
        <v>8</v>
      </c>
      <c r="AI29" s="11">
        <v>8</v>
      </c>
      <c r="AJ29" s="11">
        <v>8</v>
      </c>
      <c r="AK29" s="11">
        <v>8</v>
      </c>
      <c r="AL29" s="11">
        <v>8</v>
      </c>
      <c r="AM29" s="11" t="s">
        <v>1609</v>
      </c>
      <c r="AN29" s="11" t="s">
        <v>1623</v>
      </c>
      <c r="AO29" s="11" t="s">
        <v>1626</v>
      </c>
      <c r="AP29" s="270" t="s">
        <v>1582</v>
      </c>
      <c r="AS29" s="11">
        <v>24</v>
      </c>
      <c r="AT29" s="14" t="s">
        <v>59</v>
      </c>
      <c r="AU29" s="11">
        <v>30</v>
      </c>
      <c r="AV29" s="11" t="s">
        <v>1585</v>
      </c>
      <c r="AW29" s="11">
        <v>40</v>
      </c>
      <c r="AX29" s="11" t="s">
        <v>1752</v>
      </c>
      <c r="AY29" s="453" t="s">
        <v>240</v>
      </c>
      <c r="AZ29" s="453" t="s">
        <v>240</v>
      </c>
    </row>
    <row r="30" spans="1:53" x14ac:dyDescent="0.2">
      <c r="A30" s="80">
        <v>25</v>
      </c>
      <c r="B30" s="80" t="s">
        <v>62</v>
      </c>
      <c r="C30" s="80"/>
      <c r="D30" s="11">
        <v>2</v>
      </c>
      <c r="E30" s="11">
        <v>5</v>
      </c>
      <c r="F30" s="11" t="s">
        <v>383</v>
      </c>
      <c r="H30" s="290">
        <v>25</v>
      </c>
      <c r="I30" s="285" t="s">
        <v>62</v>
      </c>
      <c r="J30" s="285" t="s">
        <v>7</v>
      </c>
      <c r="K30" s="291" t="s">
        <v>60</v>
      </c>
      <c r="L30" s="285" t="s">
        <v>61</v>
      </c>
      <c r="N30" s="287">
        <v>69</v>
      </c>
      <c r="O30" s="290">
        <v>3</v>
      </c>
      <c r="P30" s="290">
        <v>20</v>
      </c>
      <c r="Q30" s="290">
        <v>2</v>
      </c>
      <c r="R30" s="290">
        <v>10</v>
      </c>
      <c r="S30" s="290">
        <v>3</v>
      </c>
      <c r="T30" s="290">
        <v>15</v>
      </c>
      <c r="U30" s="290">
        <v>5</v>
      </c>
      <c r="V30" s="290">
        <v>30</v>
      </c>
      <c r="W30" s="290">
        <v>3</v>
      </c>
      <c r="X30" s="290">
        <v>10</v>
      </c>
      <c r="Y30" s="290" t="s">
        <v>1579</v>
      </c>
      <c r="Z30" s="290">
        <v>4</v>
      </c>
      <c r="AA30" s="283" t="s">
        <v>1580</v>
      </c>
      <c r="AC30" s="270">
        <v>25</v>
      </c>
      <c r="AD30" s="270" t="s">
        <v>62</v>
      </c>
      <c r="AE30" s="270" t="s">
        <v>7</v>
      </c>
      <c r="AF30" s="270" t="s">
        <v>60</v>
      </c>
      <c r="AG30" s="11">
        <v>69</v>
      </c>
      <c r="AH30" s="11">
        <v>8</v>
      </c>
      <c r="AI30" s="11">
        <v>8</v>
      </c>
      <c r="AJ30" s="11">
        <v>8</v>
      </c>
      <c r="AK30" s="11">
        <v>8</v>
      </c>
      <c r="AL30" s="11">
        <v>8</v>
      </c>
      <c r="AM30" s="11" t="s">
        <v>1609</v>
      </c>
      <c r="AN30" s="11" t="s">
        <v>1608</v>
      </c>
      <c r="AO30" s="11" t="s">
        <v>1627</v>
      </c>
      <c r="AP30" s="270" t="s">
        <v>1580</v>
      </c>
      <c r="AS30" s="11">
        <v>25</v>
      </c>
      <c r="AT30" s="14" t="s">
        <v>62</v>
      </c>
      <c r="AU30" s="11">
        <v>20</v>
      </c>
      <c r="AV30" s="11" t="s">
        <v>1757</v>
      </c>
      <c r="AW30" s="11">
        <v>30</v>
      </c>
      <c r="AX30" s="11" t="s">
        <v>1757</v>
      </c>
      <c r="AY30" s="453" t="s">
        <v>240</v>
      </c>
      <c r="AZ30" s="453" t="s">
        <v>240</v>
      </c>
    </row>
    <row r="31" spans="1:53" x14ac:dyDescent="0.2">
      <c r="A31" s="80">
        <v>26</v>
      </c>
      <c r="B31" s="80" t="s">
        <v>63</v>
      </c>
      <c r="C31" s="80"/>
      <c r="D31" s="11">
        <v>8</v>
      </c>
      <c r="E31" s="11">
        <v>90</v>
      </c>
      <c r="F31" s="11"/>
      <c r="H31" s="290">
        <v>26</v>
      </c>
      <c r="I31" s="285" t="s">
        <v>63</v>
      </c>
      <c r="J31" s="212" t="s">
        <v>7</v>
      </c>
      <c r="L31" s="285" t="s">
        <v>64</v>
      </c>
      <c r="N31" s="287">
        <v>70</v>
      </c>
      <c r="O31" s="290">
        <v>9</v>
      </c>
      <c r="P31" s="290">
        <v>100</v>
      </c>
      <c r="Q31" s="290">
        <v>5</v>
      </c>
      <c r="R31" s="290">
        <v>30</v>
      </c>
      <c r="S31" s="290">
        <v>8</v>
      </c>
      <c r="T31" s="290">
        <v>70</v>
      </c>
      <c r="U31" s="290">
        <v>8</v>
      </c>
      <c r="V31" s="290">
        <v>70</v>
      </c>
      <c r="W31" s="290">
        <v>0</v>
      </c>
      <c r="X31" s="290">
        <v>0</v>
      </c>
      <c r="Y31" s="290" t="s">
        <v>112</v>
      </c>
      <c r="Z31" s="290">
        <v>9</v>
      </c>
      <c r="AA31" s="283" t="s">
        <v>1582</v>
      </c>
      <c r="AC31" s="270">
        <v>26</v>
      </c>
      <c r="AD31" s="270" t="s">
        <v>63</v>
      </c>
      <c r="AE31" s="270" t="s">
        <v>7</v>
      </c>
      <c r="AG31" s="11">
        <v>70</v>
      </c>
      <c r="AH31" s="11">
        <v>8</v>
      </c>
      <c r="AI31" s="11">
        <v>8</v>
      </c>
      <c r="AJ31" s="11">
        <v>8</v>
      </c>
      <c r="AK31" s="11">
        <v>8</v>
      </c>
      <c r="AL31" s="11">
        <v>8</v>
      </c>
      <c r="AM31" s="11" t="s">
        <v>1609</v>
      </c>
      <c r="AN31" s="11" t="s">
        <v>1628</v>
      </c>
      <c r="AO31" s="11" t="s">
        <v>1609</v>
      </c>
      <c r="AP31" s="270" t="s">
        <v>1582</v>
      </c>
      <c r="AS31" s="11">
        <v>26</v>
      </c>
      <c r="AT31" s="14" t="s">
        <v>63</v>
      </c>
      <c r="AU31" s="11">
        <v>20</v>
      </c>
      <c r="AV31" s="11" t="s">
        <v>1585</v>
      </c>
      <c r="AW31" s="11">
        <v>40</v>
      </c>
      <c r="AX31" s="11" t="s">
        <v>1752</v>
      </c>
      <c r="AY31" s="453" t="s">
        <v>240</v>
      </c>
      <c r="AZ31" s="453" t="s">
        <v>240</v>
      </c>
      <c r="BA31" s="454" t="s">
        <v>1756</v>
      </c>
    </row>
    <row r="32" spans="1:53" x14ac:dyDescent="0.2">
      <c r="A32" s="80">
        <v>27</v>
      </c>
      <c r="B32" s="80" t="s">
        <v>65</v>
      </c>
      <c r="C32" s="80"/>
      <c r="D32" s="11">
        <v>7</v>
      </c>
      <c r="E32" s="11">
        <v>90</v>
      </c>
      <c r="F32" s="11"/>
      <c r="H32" s="290">
        <v>27</v>
      </c>
      <c r="I32" s="285" t="s">
        <v>65</v>
      </c>
      <c r="J32" s="285" t="s">
        <v>7</v>
      </c>
      <c r="L32" s="285" t="s">
        <v>64</v>
      </c>
      <c r="N32" s="287">
        <v>71</v>
      </c>
      <c r="O32" s="290">
        <v>8</v>
      </c>
      <c r="P32" s="290">
        <v>90</v>
      </c>
      <c r="Q32" s="290">
        <v>5</v>
      </c>
      <c r="R32" s="290">
        <v>20</v>
      </c>
      <c r="S32" s="290">
        <v>3</v>
      </c>
      <c r="T32" s="290">
        <v>15</v>
      </c>
      <c r="U32" s="290">
        <v>8</v>
      </c>
      <c r="V32" s="290">
        <v>60</v>
      </c>
      <c r="W32" s="290">
        <v>2</v>
      </c>
      <c r="X32" s="290">
        <v>5</v>
      </c>
      <c r="Y32" s="290" t="s">
        <v>112</v>
      </c>
      <c r="Z32" s="290">
        <v>9</v>
      </c>
      <c r="AA32" s="283" t="s">
        <v>1582</v>
      </c>
      <c r="AC32" s="270">
        <v>27</v>
      </c>
      <c r="AD32" s="270" t="s">
        <v>65</v>
      </c>
      <c r="AE32" s="270" t="s">
        <v>7</v>
      </c>
      <c r="AG32" s="11">
        <v>71</v>
      </c>
      <c r="AH32" s="11">
        <v>8</v>
      </c>
      <c r="AI32" s="11">
        <v>8</v>
      </c>
      <c r="AJ32" s="11">
        <v>8</v>
      </c>
      <c r="AK32" s="11">
        <v>3</v>
      </c>
      <c r="AL32" s="11">
        <v>8</v>
      </c>
      <c r="AM32" s="11" t="s">
        <v>1609</v>
      </c>
      <c r="AN32" s="11" t="s">
        <v>1629</v>
      </c>
      <c r="AO32" s="11" t="s">
        <v>1609</v>
      </c>
      <c r="AP32" s="270" t="s">
        <v>1582</v>
      </c>
      <c r="AS32" s="11">
        <v>27</v>
      </c>
      <c r="AT32" s="14" t="s">
        <v>65</v>
      </c>
      <c r="AU32" s="11">
        <v>40</v>
      </c>
      <c r="AV32" s="11" t="s">
        <v>1752</v>
      </c>
      <c r="AW32" s="11">
        <v>70</v>
      </c>
      <c r="AX32" s="11" t="s">
        <v>112</v>
      </c>
      <c r="AY32" s="453" t="s">
        <v>240</v>
      </c>
      <c r="AZ32" s="453" t="s">
        <v>240</v>
      </c>
    </row>
    <row r="33" spans="1:53" x14ac:dyDescent="0.2">
      <c r="A33" s="80">
        <v>28</v>
      </c>
      <c r="B33" s="80" t="s">
        <v>66</v>
      </c>
      <c r="C33" s="80"/>
      <c r="D33" s="11">
        <v>8</v>
      </c>
      <c r="E33" s="11">
        <v>95</v>
      </c>
      <c r="F33" s="11"/>
      <c r="H33" s="290">
        <v>28</v>
      </c>
      <c r="I33" s="285" t="s">
        <v>66</v>
      </c>
      <c r="J33" s="285" t="s">
        <v>7</v>
      </c>
      <c r="L33" s="285" t="s">
        <v>64</v>
      </c>
      <c r="N33" s="287">
        <v>72</v>
      </c>
      <c r="O33" s="290">
        <v>8</v>
      </c>
      <c r="P33" s="290">
        <v>90</v>
      </c>
      <c r="Q33" s="290">
        <v>3</v>
      </c>
      <c r="R33" s="290">
        <v>20</v>
      </c>
      <c r="S33" s="290">
        <v>3</v>
      </c>
      <c r="T33" s="290">
        <v>15</v>
      </c>
      <c r="U33" s="290">
        <v>8</v>
      </c>
      <c r="V33" s="290">
        <v>60</v>
      </c>
      <c r="W33" s="290">
        <v>0</v>
      </c>
      <c r="X33" s="290">
        <v>0</v>
      </c>
      <c r="Y33" s="290" t="s">
        <v>112</v>
      </c>
      <c r="Z33" s="290">
        <v>9</v>
      </c>
      <c r="AA33" s="283" t="s">
        <v>1583</v>
      </c>
      <c r="AC33" s="270">
        <v>28</v>
      </c>
      <c r="AD33" s="270" t="s">
        <v>66</v>
      </c>
      <c r="AE33" s="270" t="s">
        <v>7</v>
      </c>
      <c r="AG33" s="11">
        <v>72</v>
      </c>
      <c r="AH33" s="11">
        <v>8</v>
      </c>
      <c r="AI33" s="11">
        <v>8</v>
      </c>
      <c r="AJ33" s="11">
        <v>8</v>
      </c>
      <c r="AK33" s="11">
        <v>3</v>
      </c>
      <c r="AL33" s="11">
        <v>8</v>
      </c>
      <c r="AM33" s="11" t="s">
        <v>1608</v>
      </c>
      <c r="AN33" s="11" t="s">
        <v>1613</v>
      </c>
      <c r="AO33" s="11" t="s">
        <v>1609</v>
      </c>
      <c r="AP33" s="270" t="s">
        <v>1583</v>
      </c>
      <c r="AS33" s="11">
        <v>28</v>
      </c>
      <c r="AT33" s="14" t="s">
        <v>66</v>
      </c>
      <c r="AU33" s="11">
        <v>30</v>
      </c>
      <c r="AV33" s="11" t="s">
        <v>1752</v>
      </c>
      <c r="AW33" s="11">
        <v>40</v>
      </c>
      <c r="AX33" s="11" t="s">
        <v>1752</v>
      </c>
      <c r="AY33" s="453" t="s">
        <v>240</v>
      </c>
      <c r="AZ33" s="453" t="s">
        <v>240</v>
      </c>
    </row>
    <row r="34" spans="1:53" x14ac:dyDescent="0.2">
      <c r="A34" s="80">
        <v>29</v>
      </c>
      <c r="B34" s="81" t="s">
        <v>67</v>
      </c>
      <c r="C34" s="81"/>
      <c r="D34" s="11">
        <v>7</v>
      </c>
      <c r="E34" s="11">
        <v>90</v>
      </c>
      <c r="F34" s="11"/>
      <c r="H34" s="290">
        <v>29</v>
      </c>
      <c r="I34" s="285" t="s">
        <v>67</v>
      </c>
      <c r="J34" s="285" t="s">
        <v>7</v>
      </c>
      <c r="L34" s="285" t="s">
        <v>64</v>
      </c>
      <c r="N34" s="287">
        <v>73</v>
      </c>
      <c r="O34" s="290">
        <v>8</v>
      </c>
      <c r="P34" s="290">
        <v>70</v>
      </c>
      <c r="Q34" s="290">
        <v>3</v>
      </c>
      <c r="R34" s="290">
        <v>20</v>
      </c>
      <c r="S34" s="290">
        <v>5</v>
      </c>
      <c r="T34" s="290">
        <v>40</v>
      </c>
      <c r="U34" s="290">
        <v>8</v>
      </c>
      <c r="V34" s="290">
        <v>50</v>
      </c>
      <c r="W34" s="290">
        <v>2</v>
      </c>
      <c r="X34" s="290">
        <v>5</v>
      </c>
      <c r="Y34" s="290" t="s">
        <v>112</v>
      </c>
      <c r="Z34" s="290">
        <v>8</v>
      </c>
      <c r="AA34" s="283" t="s">
        <v>1583</v>
      </c>
      <c r="AC34" s="270">
        <v>29</v>
      </c>
      <c r="AD34" s="270" t="s">
        <v>67</v>
      </c>
      <c r="AE34" s="270" t="s">
        <v>7</v>
      </c>
      <c r="AG34" s="11">
        <v>73</v>
      </c>
      <c r="AH34" s="11">
        <v>8</v>
      </c>
      <c r="AI34" s="11">
        <v>8</v>
      </c>
      <c r="AJ34" s="11">
        <v>8</v>
      </c>
      <c r="AK34" s="11">
        <v>8</v>
      </c>
      <c r="AL34" s="11">
        <v>8</v>
      </c>
      <c r="AM34" s="11" t="s">
        <v>1630</v>
      </c>
      <c r="AN34" s="11" t="s">
        <v>1613</v>
      </c>
      <c r="AO34" s="11" t="s">
        <v>1631</v>
      </c>
      <c r="AP34" s="270" t="s">
        <v>1583</v>
      </c>
      <c r="AS34" s="11">
        <v>29</v>
      </c>
      <c r="AT34" s="9" t="s">
        <v>67</v>
      </c>
      <c r="AU34" s="11">
        <v>50</v>
      </c>
      <c r="AV34" s="11" t="s">
        <v>1752</v>
      </c>
      <c r="AW34" s="11">
        <v>80</v>
      </c>
      <c r="AX34" s="11" t="s">
        <v>112</v>
      </c>
      <c r="AY34" s="453" t="s">
        <v>240</v>
      </c>
      <c r="AZ34" s="453" t="s">
        <v>240</v>
      </c>
    </row>
    <row r="35" spans="1:53" x14ac:dyDescent="0.2">
      <c r="A35" s="80">
        <v>30</v>
      </c>
      <c r="B35" s="80" t="s">
        <v>68</v>
      </c>
      <c r="C35" s="80"/>
      <c r="D35" s="11">
        <v>5</v>
      </c>
      <c r="E35" s="11">
        <v>90</v>
      </c>
      <c r="F35" s="11"/>
      <c r="H35" s="290">
        <v>30</v>
      </c>
      <c r="I35" s="285" t="s">
        <v>68</v>
      </c>
      <c r="J35" s="285" t="s">
        <v>7</v>
      </c>
      <c r="L35" s="285" t="s">
        <v>64</v>
      </c>
      <c r="M35" s="292" t="s">
        <v>108</v>
      </c>
      <c r="N35" s="287">
        <v>74</v>
      </c>
      <c r="O35" s="290">
        <v>8</v>
      </c>
      <c r="P35" s="290">
        <v>90</v>
      </c>
      <c r="Q35" s="290">
        <v>5</v>
      </c>
      <c r="R35" s="290">
        <v>30</v>
      </c>
      <c r="S35" s="290">
        <v>3</v>
      </c>
      <c r="T35" s="290">
        <v>30</v>
      </c>
      <c r="U35" s="290">
        <v>8</v>
      </c>
      <c r="V35" s="290">
        <v>50</v>
      </c>
      <c r="W35" s="290">
        <v>2</v>
      </c>
      <c r="X35" s="290">
        <v>5</v>
      </c>
      <c r="Y35" s="290" t="s">
        <v>112</v>
      </c>
      <c r="Z35" s="290">
        <v>9</v>
      </c>
      <c r="AA35" s="283" t="s">
        <v>1582</v>
      </c>
      <c r="AC35" s="270">
        <v>30</v>
      </c>
      <c r="AD35" s="270" t="s">
        <v>68</v>
      </c>
      <c r="AE35" s="270" t="s">
        <v>7</v>
      </c>
      <c r="AG35" s="11">
        <v>74</v>
      </c>
      <c r="AH35" s="11">
        <v>8</v>
      </c>
      <c r="AI35" s="11">
        <v>8</v>
      </c>
      <c r="AJ35" s="11">
        <v>8</v>
      </c>
      <c r="AK35" s="11">
        <v>8</v>
      </c>
      <c r="AL35" s="11">
        <v>8</v>
      </c>
      <c r="AM35" s="11" t="s">
        <v>1611</v>
      </c>
      <c r="AN35" s="11" t="s">
        <v>1629</v>
      </c>
      <c r="AO35" s="11" t="s">
        <v>1611</v>
      </c>
      <c r="AP35" s="270" t="s">
        <v>1582</v>
      </c>
      <c r="AS35" s="11">
        <v>30</v>
      </c>
      <c r="AT35" s="9" t="s">
        <v>240</v>
      </c>
      <c r="AU35" s="11" t="s">
        <v>240</v>
      </c>
      <c r="AV35" s="11" t="s">
        <v>240</v>
      </c>
      <c r="AW35" s="11" t="s">
        <v>240</v>
      </c>
      <c r="AX35" s="11" t="s">
        <v>240</v>
      </c>
      <c r="AY35" s="453" t="s">
        <v>240</v>
      </c>
      <c r="AZ35" s="453" t="s">
        <v>240</v>
      </c>
    </row>
    <row r="36" spans="1:53" x14ac:dyDescent="0.2">
      <c r="A36" s="80">
        <v>31</v>
      </c>
      <c r="B36" s="9" t="s">
        <v>69</v>
      </c>
      <c r="C36" s="9"/>
      <c r="D36" s="11">
        <v>2</v>
      </c>
      <c r="E36" s="11">
        <v>5</v>
      </c>
      <c r="F36" s="11"/>
      <c r="H36" s="290">
        <v>31</v>
      </c>
      <c r="I36" s="285" t="s">
        <v>69</v>
      </c>
      <c r="J36" s="285" t="s">
        <v>7</v>
      </c>
      <c r="K36" s="291" t="s">
        <v>70</v>
      </c>
      <c r="L36" s="285" t="s">
        <v>14</v>
      </c>
      <c r="N36" s="287">
        <v>75</v>
      </c>
      <c r="O36" s="290">
        <v>2</v>
      </c>
      <c r="P36" s="290">
        <v>2</v>
      </c>
      <c r="Q36" s="290">
        <v>2</v>
      </c>
      <c r="R36" s="290">
        <v>5</v>
      </c>
      <c r="S36" s="290">
        <v>2</v>
      </c>
      <c r="T36" s="290">
        <v>5</v>
      </c>
      <c r="U36" s="290">
        <v>2</v>
      </c>
      <c r="V36" s="290">
        <v>5</v>
      </c>
      <c r="W36" s="290">
        <v>0</v>
      </c>
      <c r="X36" s="290">
        <v>0</v>
      </c>
      <c r="Y36" s="290" t="s">
        <v>113</v>
      </c>
      <c r="Z36" s="290">
        <v>1</v>
      </c>
      <c r="AA36" s="283" t="s">
        <v>1584</v>
      </c>
      <c r="AC36" s="270">
        <v>31</v>
      </c>
      <c r="AD36" s="270" t="s">
        <v>69</v>
      </c>
      <c r="AE36" s="270" t="s">
        <v>7</v>
      </c>
      <c r="AF36" s="270" t="s">
        <v>70</v>
      </c>
      <c r="AG36" s="11">
        <v>75</v>
      </c>
      <c r="AH36" s="11">
        <v>8</v>
      </c>
      <c r="AI36" s="11">
        <v>8</v>
      </c>
      <c r="AJ36" s="11">
        <v>8</v>
      </c>
      <c r="AK36" s="11">
        <v>8</v>
      </c>
      <c r="AL36" s="11">
        <v>8</v>
      </c>
      <c r="AM36" s="11" t="s">
        <v>1609</v>
      </c>
      <c r="AN36" s="11" t="s">
        <v>1609</v>
      </c>
      <c r="AO36" s="11" t="s">
        <v>1609</v>
      </c>
      <c r="AP36" s="270" t="s">
        <v>1584</v>
      </c>
      <c r="AS36" s="11">
        <v>31</v>
      </c>
      <c r="AT36" s="9" t="s">
        <v>69</v>
      </c>
      <c r="AU36" s="11">
        <v>20</v>
      </c>
      <c r="AV36" s="11" t="s">
        <v>1757</v>
      </c>
      <c r="AW36" s="11">
        <v>20</v>
      </c>
      <c r="AX36" s="11" t="s">
        <v>1757</v>
      </c>
      <c r="AY36" s="453" t="s">
        <v>240</v>
      </c>
      <c r="AZ36" s="453" t="s">
        <v>240</v>
      </c>
      <c r="BA36" s="454" t="s">
        <v>1758</v>
      </c>
    </row>
    <row r="37" spans="1:53" x14ac:dyDescent="0.2">
      <c r="A37" s="80">
        <v>32</v>
      </c>
      <c r="B37" s="9" t="s">
        <v>71</v>
      </c>
      <c r="C37" s="9"/>
      <c r="D37" s="11">
        <v>4</v>
      </c>
      <c r="E37" s="11">
        <v>75</v>
      </c>
      <c r="F37" s="11"/>
      <c r="H37" s="283">
        <v>32</v>
      </c>
      <c r="I37" s="212" t="s">
        <v>71</v>
      </c>
      <c r="J37" s="284" t="s">
        <v>7</v>
      </c>
      <c r="K37" s="284" t="s">
        <v>72</v>
      </c>
      <c r="L37" s="285" t="s">
        <v>14</v>
      </c>
      <c r="M37" s="292" t="s">
        <v>73</v>
      </c>
      <c r="N37" s="287">
        <v>76</v>
      </c>
      <c r="O37" s="290">
        <v>5</v>
      </c>
      <c r="P37" s="290">
        <v>30</v>
      </c>
      <c r="Q37" s="290">
        <v>5</v>
      </c>
      <c r="R37" s="290">
        <v>30</v>
      </c>
      <c r="S37" s="290">
        <v>5</v>
      </c>
      <c r="T37" s="290">
        <v>40</v>
      </c>
      <c r="U37" s="290">
        <v>3</v>
      </c>
      <c r="V37" s="290">
        <v>20</v>
      </c>
      <c r="W37" s="290">
        <v>8</v>
      </c>
      <c r="X37" s="290">
        <v>10</v>
      </c>
      <c r="Y37" s="290" t="s">
        <v>1579</v>
      </c>
      <c r="Z37" s="290">
        <v>4</v>
      </c>
      <c r="AA37" s="283" t="s">
        <v>1582</v>
      </c>
      <c r="AC37" s="270">
        <v>32</v>
      </c>
      <c r="AD37" s="270" t="s">
        <v>71</v>
      </c>
      <c r="AE37" s="270" t="s">
        <v>7</v>
      </c>
      <c r="AF37" s="270" t="s">
        <v>72</v>
      </c>
      <c r="AG37" s="11">
        <v>76</v>
      </c>
      <c r="AH37" s="11">
        <v>8</v>
      </c>
      <c r="AI37" s="11">
        <v>8</v>
      </c>
      <c r="AJ37" s="11">
        <v>8</v>
      </c>
      <c r="AK37" s="11">
        <v>3</v>
      </c>
      <c r="AL37" s="11">
        <v>8</v>
      </c>
      <c r="AM37" s="11" t="s">
        <v>1621</v>
      </c>
      <c r="AN37" s="11" t="s">
        <v>1611</v>
      </c>
      <c r="AO37" s="11" t="s">
        <v>1632</v>
      </c>
      <c r="AP37" s="270" t="s">
        <v>1582</v>
      </c>
      <c r="AS37" s="11">
        <v>32</v>
      </c>
      <c r="AT37" s="9" t="s">
        <v>240</v>
      </c>
      <c r="AU37" s="11" t="s">
        <v>240</v>
      </c>
      <c r="AV37" s="11" t="s">
        <v>240</v>
      </c>
      <c r="AW37" s="11" t="s">
        <v>240</v>
      </c>
      <c r="AX37" s="11" t="s">
        <v>240</v>
      </c>
      <c r="AY37" s="453" t="s">
        <v>240</v>
      </c>
      <c r="AZ37" s="453" t="s">
        <v>240</v>
      </c>
    </row>
    <row r="38" spans="1:53" x14ac:dyDescent="0.2">
      <c r="A38" s="80">
        <v>33</v>
      </c>
      <c r="B38" s="9" t="s">
        <v>74</v>
      </c>
      <c r="C38" s="9"/>
      <c r="D38" s="11">
        <v>5</v>
      </c>
      <c r="E38" s="11">
        <v>90</v>
      </c>
      <c r="F38" s="11"/>
      <c r="H38" s="290">
        <v>33</v>
      </c>
      <c r="I38" s="285" t="s">
        <v>74</v>
      </c>
      <c r="J38" s="285" t="s">
        <v>7</v>
      </c>
      <c r="K38" s="291" t="s">
        <v>75</v>
      </c>
      <c r="L38" s="285" t="s">
        <v>14</v>
      </c>
      <c r="M38" s="292" t="s">
        <v>73</v>
      </c>
      <c r="N38" s="287">
        <v>77</v>
      </c>
      <c r="O38" s="290">
        <v>8</v>
      </c>
      <c r="P38" s="290">
        <v>70</v>
      </c>
      <c r="Q38" s="290">
        <v>5</v>
      </c>
      <c r="R38" s="290">
        <v>50</v>
      </c>
      <c r="S38" s="290">
        <v>8</v>
      </c>
      <c r="T38" s="290">
        <v>80</v>
      </c>
      <c r="U38" s="290">
        <v>5</v>
      </c>
      <c r="V38" s="290">
        <v>30</v>
      </c>
      <c r="W38" s="290">
        <v>8</v>
      </c>
      <c r="X38" s="290">
        <v>20</v>
      </c>
      <c r="Y38" s="290" t="s">
        <v>112</v>
      </c>
      <c r="Z38" s="290">
        <v>8</v>
      </c>
      <c r="AA38" s="283" t="s">
        <v>1582</v>
      </c>
      <c r="AC38" s="270">
        <v>33</v>
      </c>
      <c r="AD38" s="270" t="s">
        <v>74</v>
      </c>
      <c r="AE38" s="270" t="s">
        <v>7</v>
      </c>
      <c r="AF38" s="270" t="s">
        <v>75</v>
      </c>
      <c r="AG38" s="11">
        <v>77</v>
      </c>
      <c r="AH38" s="11">
        <v>8</v>
      </c>
      <c r="AI38" s="11">
        <v>8</v>
      </c>
      <c r="AJ38" s="11">
        <v>8</v>
      </c>
      <c r="AK38" s="11">
        <v>8</v>
      </c>
      <c r="AL38" s="11">
        <v>8</v>
      </c>
      <c r="AM38" s="11" t="s">
        <v>1621</v>
      </c>
      <c r="AN38" s="11" t="s">
        <v>1611</v>
      </c>
      <c r="AO38" s="11" t="s">
        <v>1611</v>
      </c>
      <c r="AP38" s="270" t="s">
        <v>1582</v>
      </c>
      <c r="AS38" s="11">
        <v>33</v>
      </c>
      <c r="AT38" s="9" t="s">
        <v>240</v>
      </c>
      <c r="AU38" s="11" t="s">
        <v>240</v>
      </c>
      <c r="AV38" s="11" t="s">
        <v>240</v>
      </c>
      <c r="AW38" s="11" t="s">
        <v>240</v>
      </c>
      <c r="AX38" s="11" t="s">
        <v>240</v>
      </c>
      <c r="AY38" s="453" t="s">
        <v>240</v>
      </c>
      <c r="AZ38" s="453" t="s">
        <v>240</v>
      </c>
    </row>
    <row r="39" spans="1:53" x14ac:dyDescent="0.2">
      <c r="A39" s="80">
        <v>34</v>
      </c>
      <c r="B39" s="9" t="s">
        <v>76</v>
      </c>
      <c r="C39" s="9"/>
      <c r="D39" s="11">
        <v>6</v>
      </c>
      <c r="E39" s="11">
        <v>90</v>
      </c>
      <c r="F39" s="11"/>
      <c r="H39" s="290">
        <v>34</v>
      </c>
      <c r="I39" s="285" t="s">
        <v>76</v>
      </c>
      <c r="J39" s="285" t="s">
        <v>7</v>
      </c>
      <c r="K39" s="291" t="s">
        <v>77</v>
      </c>
      <c r="L39" s="285" t="s">
        <v>14</v>
      </c>
      <c r="N39" s="287">
        <v>78</v>
      </c>
      <c r="O39" s="290">
        <v>8</v>
      </c>
      <c r="P39" s="290">
        <v>70</v>
      </c>
      <c r="Q39" s="290">
        <v>2</v>
      </c>
      <c r="R39" s="290">
        <v>10</v>
      </c>
      <c r="S39" s="290">
        <v>3</v>
      </c>
      <c r="T39" s="290">
        <v>15</v>
      </c>
      <c r="U39" s="290">
        <v>5</v>
      </c>
      <c r="V39" s="290">
        <v>40</v>
      </c>
      <c r="W39" s="290">
        <v>8</v>
      </c>
      <c r="X39" s="290">
        <v>30</v>
      </c>
      <c r="Y39" s="290" t="s">
        <v>112</v>
      </c>
      <c r="Z39" s="290">
        <v>8</v>
      </c>
      <c r="AA39" s="283" t="s">
        <v>1582</v>
      </c>
      <c r="AC39" s="270">
        <v>34</v>
      </c>
      <c r="AD39" s="270" t="s">
        <v>76</v>
      </c>
      <c r="AE39" s="270" t="s">
        <v>7</v>
      </c>
      <c r="AF39" s="270" t="s">
        <v>77</v>
      </c>
      <c r="AG39" s="11">
        <v>78</v>
      </c>
      <c r="AH39" s="11">
        <v>8</v>
      </c>
      <c r="AI39" s="11">
        <v>8</v>
      </c>
      <c r="AJ39" s="11">
        <v>8</v>
      </c>
      <c r="AK39" s="11">
        <v>8</v>
      </c>
      <c r="AL39" s="11">
        <v>8</v>
      </c>
      <c r="AM39" s="11" t="s">
        <v>1616</v>
      </c>
      <c r="AN39" s="11" t="s">
        <v>1617</v>
      </c>
      <c r="AO39" s="11" t="s">
        <v>1633</v>
      </c>
      <c r="AP39" s="270" t="s">
        <v>1582</v>
      </c>
      <c r="AS39" s="11">
        <v>34</v>
      </c>
      <c r="AT39" s="9" t="s">
        <v>76</v>
      </c>
      <c r="AU39" s="11">
        <v>40</v>
      </c>
      <c r="AV39" s="11" t="s">
        <v>1752</v>
      </c>
      <c r="AW39" s="11">
        <v>70</v>
      </c>
      <c r="AX39" s="11" t="s">
        <v>1752</v>
      </c>
      <c r="AY39" s="453" t="s">
        <v>240</v>
      </c>
      <c r="AZ39" s="453" t="s">
        <v>240</v>
      </c>
    </row>
    <row r="40" spans="1:53" x14ac:dyDescent="0.2">
      <c r="A40" s="80">
        <v>35</v>
      </c>
      <c r="B40" s="9" t="s">
        <v>78</v>
      </c>
      <c r="C40" s="9"/>
      <c r="D40" s="11">
        <v>7</v>
      </c>
      <c r="E40" s="11">
        <v>95</v>
      </c>
      <c r="F40" s="11"/>
      <c r="H40" s="290">
        <v>35</v>
      </c>
      <c r="I40" s="285" t="s">
        <v>78</v>
      </c>
      <c r="J40" s="285" t="s">
        <v>7</v>
      </c>
      <c r="K40" s="291" t="s">
        <v>77</v>
      </c>
      <c r="L40" s="285" t="s">
        <v>14</v>
      </c>
      <c r="N40" s="287">
        <v>79</v>
      </c>
      <c r="O40" s="290">
        <v>8</v>
      </c>
      <c r="P40" s="290">
        <v>70</v>
      </c>
      <c r="Q40" s="290">
        <v>2</v>
      </c>
      <c r="R40" s="290">
        <v>10</v>
      </c>
      <c r="S40" s="290">
        <v>2</v>
      </c>
      <c r="T40" s="290">
        <v>10</v>
      </c>
      <c r="U40" s="290">
        <v>3</v>
      </c>
      <c r="V40" s="290">
        <v>30</v>
      </c>
      <c r="W40" s="290">
        <v>5</v>
      </c>
      <c r="X40" s="290">
        <v>10</v>
      </c>
      <c r="Y40" s="290" t="s">
        <v>112</v>
      </c>
      <c r="Z40" s="290">
        <v>8</v>
      </c>
      <c r="AA40" s="283" t="s">
        <v>1582</v>
      </c>
      <c r="AC40" s="270">
        <v>35</v>
      </c>
      <c r="AD40" s="270" t="s">
        <v>78</v>
      </c>
      <c r="AE40" s="270" t="s">
        <v>7</v>
      </c>
      <c r="AF40" s="270" t="s">
        <v>77</v>
      </c>
      <c r="AG40" s="11">
        <v>79</v>
      </c>
      <c r="AH40" s="11">
        <v>8</v>
      </c>
      <c r="AI40" s="11">
        <v>8</v>
      </c>
      <c r="AJ40" s="11">
        <v>8</v>
      </c>
      <c r="AK40" s="11">
        <v>8</v>
      </c>
      <c r="AL40" s="11">
        <v>8</v>
      </c>
      <c r="AM40" s="11" t="s">
        <v>1634</v>
      </c>
      <c r="AN40" s="11" t="s">
        <v>1629</v>
      </c>
      <c r="AO40" s="11" t="s">
        <v>1618</v>
      </c>
      <c r="AP40" s="270" t="s">
        <v>1582</v>
      </c>
      <c r="AS40" s="11">
        <v>35</v>
      </c>
      <c r="AT40" s="9" t="s">
        <v>78</v>
      </c>
      <c r="AU40" s="11">
        <v>50</v>
      </c>
      <c r="AV40" s="11" t="s">
        <v>1752</v>
      </c>
      <c r="AW40" s="11">
        <v>70</v>
      </c>
      <c r="AX40" s="11" t="s">
        <v>1752</v>
      </c>
      <c r="AY40" s="453" t="s">
        <v>240</v>
      </c>
      <c r="AZ40" s="453" t="s">
        <v>240</v>
      </c>
    </row>
    <row r="41" spans="1:53" x14ac:dyDescent="0.2">
      <c r="A41" s="80">
        <v>36</v>
      </c>
      <c r="B41" s="9" t="s">
        <v>79</v>
      </c>
      <c r="C41" s="9"/>
      <c r="D41" s="11">
        <v>5</v>
      </c>
      <c r="E41" s="11">
        <v>70</v>
      </c>
      <c r="F41" s="11"/>
      <c r="H41" s="290">
        <v>36</v>
      </c>
      <c r="I41" s="285" t="s">
        <v>79</v>
      </c>
      <c r="J41" s="285" t="s">
        <v>7</v>
      </c>
      <c r="K41" s="291" t="s">
        <v>80</v>
      </c>
      <c r="L41" s="285" t="s">
        <v>19</v>
      </c>
      <c r="N41" s="287">
        <v>80</v>
      </c>
      <c r="O41" s="290">
        <v>3</v>
      </c>
      <c r="P41" s="290">
        <v>30</v>
      </c>
      <c r="Q41" s="290">
        <v>2</v>
      </c>
      <c r="R41" s="290">
        <v>10</v>
      </c>
      <c r="S41" s="290">
        <v>2</v>
      </c>
      <c r="T41" s="290">
        <v>10</v>
      </c>
      <c r="U41" s="290">
        <v>5</v>
      </c>
      <c r="V41" s="290">
        <v>30</v>
      </c>
      <c r="W41" s="290">
        <v>8</v>
      </c>
      <c r="X41" s="290">
        <v>20</v>
      </c>
      <c r="Y41" s="290" t="s">
        <v>1581</v>
      </c>
      <c r="Z41" s="290">
        <v>5</v>
      </c>
      <c r="AA41" s="283" t="s">
        <v>1582</v>
      </c>
      <c r="AC41" s="270">
        <v>36</v>
      </c>
      <c r="AD41" s="270" t="s">
        <v>79</v>
      </c>
      <c r="AE41" s="270" t="s">
        <v>7</v>
      </c>
      <c r="AF41" s="270" t="s">
        <v>80</v>
      </c>
      <c r="AG41" s="11">
        <v>80</v>
      </c>
      <c r="AH41" s="11">
        <v>8</v>
      </c>
      <c r="AI41" s="11">
        <v>5</v>
      </c>
      <c r="AJ41" s="11">
        <v>8</v>
      </c>
      <c r="AK41" s="11">
        <v>2</v>
      </c>
      <c r="AL41" s="11">
        <v>8</v>
      </c>
      <c r="AM41" s="11" t="s">
        <v>1609</v>
      </c>
      <c r="AN41" s="11" t="s">
        <v>1629</v>
      </c>
      <c r="AO41" s="11" t="s">
        <v>1635</v>
      </c>
      <c r="AP41" s="270" t="s">
        <v>1582</v>
      </c>
      <c r="AS41" s="11">
        <v>36</v>
      </c>
      <c r="AT41" s="9" t="s">
        <v>79</v>
      </c>
      <c r="AU41" s="11">
        <v>30</v>
      </c>
      <c r="AV41" s="11" t="s">
        <v>1752</v>
      </c>
      <c r="AW41" s="11">
        <v>50</v>
      </c>
      <c r="AX41" s="11" t="s">
        <v>1757</v>
      </c>
      <c r="AY41" s="453" t="s">
        <v>240</v>
      </c>
      <c r="AZ41" s="453" t="s">
        <v>240</v>
      </c>
    </row>
    <row r="42" spans="1:53" x14ac:dyDescent="0.2">
      <c r="A42" s="80">
        <v>37</v>
      </c>
      <c r="B42" s="9" t="s">
        <v>81</v>
      </c>
      <c r="C42" s="9"/>
      <c r="D42" s="11">
        <v>5</v>
      </c>
      <c r="E42" s="11">
        <v>30</v>
      </c>
      <c r="F42" s="11"/>
      <c r="H42" s="290">
        <v>37</v>
      </c>
      <c r="I42" s="285" t="s">
        <v>81</v>
      </c>
      <c r="J42" s="285" t="s">
        <v>7</v>
      </c>
      <c r="K42" s="291" t="s">
        <v>82</v>
      </c>
      <c r="L42" s="285" t="s">
        <v>19</v>
      </c>
      <c r="N42" s="287">
        <v>82</v>
      </c>
      <c r="O42" s="290">
        <v>5</v>
      </c>
      <c r="P42" s="290">
        <v>30</v>
      </c>
      <c r="Q42" s="290">
        <v>2</v>
      </c>
      <c r="R42" s="290">
        <v>10</v>
      </c>
      <c r="S42" s="290">
        <v>2</v>
      </c>
      <c r="T42" s="290">
        <v>5</v>
      </c>
      <c r="U42" s="290">
        <v>2</v>
      </c>
      <c r="V42" s="290">
        <v>10</v>
      </c>
      <c r="W42" s="290">
        <v>8</v>
      </c>
      <c r="X42" s="290">
        <v>10</v>
      </c>
      <c r="Y42" s="290" t="s">
        <v>1581</v>
      </c>
      <c r="Z42" s="290">
        <v>5</v>
      </c>
      <c r="AA42" s="283" t="s">
        <v>1580</v>
      </c>
      <c r="AC42" s="270">
        <v>37</v>
      </c>
      <c r="AD42" s="270" t="s">
        <v>81</v>
      </c>
      <c r="AE42" s="270" t="s">
        <v>7</v>
      </c>
      <c r="AF42" s="270" t="s">
        <v>82</v>
      </c>
      <c r="AG42" s="11">
        <v>82</v>
      </c>
      <c r="AH42" s="11">
        <v>8</v>
      </c>
      <c r="AI42" s="11">
        <v>8</v>
      </c>
      <c r="AJ42" s="11">
        <v>8</v>
      </c>
      <c r="AK42" s="11">
        <v>2</v>
      </c>
      <c r="AL42" s="11">
        <v>8</v>
      </c>
      <c r="AM42" s="11" t="s">
        <v>1609</v>
      </c>
      <c r="AN42" s="11" t="s">
        <v>1608</v>
      </c>
      <c r="AO42" s="11" t="s">
        <v>1609</v>
      </c>
      <c r="AP42" s="270" t="s">
        <v>1580</v>
      </c>
      <c r="AS42" s="11">
        <v>37</v>
      </c>
      <c r="AT42" s="9" t="s">
        <v>81</v>
      </c>
      <c r="AU42" s="453">
        <v>0</v>
      </c>
      <c r="AW42" s="453">
        <v>0</v>
      </c>
      <c r="AY42" s="453" t="s">
        <v>240</v>
      </c>
      <c r="AZ42" s="453" t="s">
        <v>240</v>
      </c>
      <c r="BA42" s="454" t="s">
        <v>1756</v>
      </c>
    </row>
    <row r="43" spans="1:53" x14ac:dyDescent="0.2">
      <c r="A43" s="80">
        <v>38</v>
      </c>
      <c r="B43" s="9" t="s">
        <v>84</v>
      </c>
      <c r="C43" s="9"/>
      <c r="D43" s="11">
        <v>5</v>
      </c>
      <c r="E43" s="11">
        <v>50</v>
      </c>
      <c r="F43" s="11"/>
      <c r="H43" s="290">
        <v>38</v>
      </c>
      <c r="I43" s="285" t="s">
        <v>84</v>
      </c>
      <c r="J43" s="285" t="s">
        <v>7</v>
      </c>
      <c r="K43" s="291" t="s">
        <v>83</v>
      </c>
      <c r="L43" s="285" t="s">
        <v>19</v>
      </c>
      <c r="N43" s="287">
        <v>83</v>
      </c>
      <c r="O43" s="290">
        <v>8</v>
      </c>
      <c r="P43" s="290">
        <v>50</v>
      </c>
      <c r="Q43" s="290">
        <v>3</v>
      </c>
      <c r="R43" s="290">
        <v>20</v>
      </c>
      <c r="S43" s="290">
        <v>5</v>
      </c>
      <c r="T43" s="290">
        <v>50</v>
      </c>
      <c r="U43" s="290">
        <v>3</v>
      </c>
      <c r="V43" s="290">
        <v>20</v>
      </c>
      <c r="W43" s="290">
        <v>8</v>
      </c>
      <c r="X43" s="290">
        <v>10</v>
      </c>
      <c r="Y43" s="290" t="s">
        <v>1585</v>
      </c>
      <c r="Z43" s="290">
        <v>7</v>
      </c>
      <c r="AA43" s="283" t="s">
        <v>1583</v>
      </c>
      <c r="AC43" s="270">
        <v>38</v>
      </c>
      <c r="AD43" s="270" t="s">
        <v>84</v>
      </c>
      <c r="AE43" s="270" t="s">
        <v>7</v>
      </c>
      <c r="AF43" s="270" t="s">
        <v>83</v>
      </c>
      <c r="AG43" s="11">
        <v>83</v>
      </c>
      <c r="AH43" s="11">
        <v>8</v>
      </c>
      <c r="AI43" s="11">
        <v>8</v>
      </c>
      <c r="AJ43" s="11">
        <v>8</v>
      </c>
      <c r="AK43" s="11">
        <v>8</v>
      </c>
      <c r="AL43" s="11">
        <v>8</v>
      </c>
      <c r="AM43" s="11" t="s">
        <v>1613</v>
      </c>
      <c r="AN43" s="11" t="s">
        <v>1636</v>
      </c>
      <c r="AO43" s="11" t="s">
        <v>1637</v>
      </c>
      <c r="AP43" s="270" t="s">
        <v>1583</v>
      </c>
      <c r="AS43" s="11">
        <v>38</v>
      </c>
      <c r="AT43" s="9" t="s">
        <v>84</v>
      </c>
      <c r="AU43" s="11">
        <v>20</v>
      </c>
      <c r="AV43" s="11" t="s">
        <v>1585</v>
      </c>
      <c r="AW43" s="11">
        <v>20</v>
      </c>
      <c r="AX43" s="11" t="s">
        <v>1757</v>
      </c>
      <c r="AY43" s="453" t="s">
        <v>240</v>
      </c>
      <c r="AZ43" s="453" t="s">
        <v>240</v>
      </c>
      <c r="BA43" s="454" t="s">
        <v>1756</v>
      </c>
    </row>
    <row r="44" spans="1:53" x14ac:dyDescent="0.2">
      <c r="A44" s="80">
        <v>39</v>
      </c>
      <c r="B44" s="9" t="s">
        <v>109</v>
      </c>
      <c r="C44" s="9"/>
      <c r="D44" s="11">
        <v>6</v>
      </c>
      <c r="E44" s="11">
        <v>90</v>
      </c>
      <c r="F44" s="11"/>
      <c r="H44" s="290">
        <v>39</v>
      </c>
      <c r="I44" s="285" t="s">
        <v>109</v>
      </c>
      <c r="J44" s="285" t="s">
        <v>7</v>
      </c>
      <c r="K44" s="291" t="s">
        <v>85</v>
      </c>
      <c r="L44" s="285" t="s">
        <v>19</v>
      </c>
      <c r="N44" s="287">
        <v>84</v>
      </c>
      <c r="O44" s="290">
        <v>8</v>
      </c>
      <c r="P44" s="290">
        <v>70</v>
      </c>
      <c r="Q44" s="290">
        <v>2</v>
      </c>
      <c r="R44" s="290">
        <v>10</v>
      </c>
      <c r="S44" s="290">
        <v>2</v>
      </c>
      <c r="T44" s="290">
        <v>10</v>
      </c>
      <c r="U44" s="290">
        <v>8</v>
      </c>
      <c r="V44" s="290">
        <v>70</v>
      </c>
      <c r="W44" s="290">
        <v>8</v>
      </c>
      <c r="X44" s="290">
        <v>5</v>
      </c>
      <c r="Y44" s="290" t="s">
        <v>112</v>
      </c>
      <c r="Z44" s="290">
        <v>8</v>
      </c>
      <c r="AA44" s="283" t="s">
        <v>1583</v>
      </c>
      <c r="AC44" s="270">
        <v>39</v>
      </c>
      <c r="AD44" s="270" t="s">
        <v>109</v>
      </c>
      <c r="AE44" s="270" t="s">
        <v>7</v>
      </c>
      <c r="AF44" s="270" t="s">
        <v>85</v>
      </c>
      <c r="AG44" s="11">
        <v>84</v>
      </c>
      <c r="AH44" s="11">
        <v>8</v>
      </c>
      <c r="AI44" s="11">
        <v>8</v>
      </c>
      <c r="AJ44" s="11">
        <v>8</v>
      </c>
      <c r="AK44" s="11">
        <v>8</v>
      </c>
      <c r="AL44" s="11">
        <v>8</v>
      </c>
      <c r="AM44" s="11" t="s">
        <v>1611</v>
      </c>
      <c r="AN44" s="11" t="s">
        <v>1613</v>
      </c>
      <c r="AO44" s="11" t="s">
        <v>1635</v>
      </c>
      <c r="AP44" s="270" t="s">
        <v>1583</v>
      </c>
      <c r="AS44" s="11">
        <v>39</v>
      </c>
      <c r="AT44" s="9" t="s">
        <v>109</v>
      </c>
      <c r="AU44" s="11">
        <v>40</v>
      </c>
      <c r="AV44" s="11" t="s">
        <v>1752</v>
      </c>
      <c r="AW44" s="11">
        <v>60</v>
      </c>
      <c r="AX44" s="11" t="s">
        <v>1752</v>
      </c>
      <c r="AY44" s="453" t="s">
        <v>240</v>
      </c>
      <c r="AZ44" s="453" t="s">
        <v>240</v>
      </c>
    </row>
    <row r="45" spans="1:53" x14ac:dyDescent="0.2">
      <c r="A45" s="80">
        <v>40</v>
      </c>
      <c r="B45" s="9" t="s">
        <v>86</v>
      </c>
      <c r="C45" s="9"/>
      <c r="D45" s="11">
        <v>1</v>
      </c>
      <c r="E45" s="11">
        <v>2</v>
      </c>
      <c r="F45" s="11" t="s">
        <v>381</v>
      </c>
      <c r="H45" s="283">
        <v>40</v>
      </c>
      <c r="I45" s="212" t="s">
        <v>86</v>
      </c>
      <c r="J45" s="284" t="s">
        <v>87</v>
      </c>
      <c r="K45" s="284" t="s">
        <v>88</v>
      </c>
      <c r="L45" s="285" t="s">
        <v>20</v>
      </c>
      <c r="M45" s="289"/>
      <c r="N45" s="287">
        <v>85</v>
      </c>
      <c r="O45" s="290">
        <v>3</v>
      </c>
      <c r="P45" s="290">
        <v>20</v>
      </c>
      <c r="Q45" s="290">
        <v>2</v>
      </c>
      <c r="R45" s="290">
        <v>5</v>
      </c>
      <c r="S45" s="290">
        <v>2</v>
      </c>
      <c r="T45" s="290">
        <v>5</v>
      </c>
      <c r="U45" s="290">
        <v>2</v>
      </c>
      <c r="V45" s="290">
        <v>10</v>
      </c>
      <c r="W45" s="290">
        <v>0</v>
      </c>
      <c r="X45" s="290">
        <v>0</v>
      </c>
      <c r="Y45" s="290" t="s">
        <v>113</v>
      </c>
      <c r="Z45" s="290">
        <v>2</v>
      </c>
      <c r="AA45" s="283" t="s">
        <v>1584</v>
      </c>
      <c r="AC45" s="270">
        <v>40</v>
      </c>
      <c r="AD45" s="270" t="s">
        <v>86</v>
      </c>
      <c r="AE45" s="270" t="s">
        <v>87</v>
      </c>
      <c r="AF45" s="270" t="s">
        <v>88</v>
      </c>
      <c r="AG45" s="11">
        <v>85</v>
      </c>
      <c r="AH45" s="11">
        <v>8</v>
      </c>
      <c r="AI45" s="11">
        <v>8</v>
      </c>
      <c r="AJ45" s="11">
        <v>8</v>
      </c>
      <c r="AK45" s="11">
        <v>8</v>
      </c>
      <c r="AL45" s="11">
        <v>8</v>
      </c>
      <c r="AM45" s="11" t="s">
        <v>1619</v>
      </c>
      <c r="AN45" s="11" t="s">
        <v>1609</v>
      </c>
      <c r="AO45" s="11" t="s">
        <v>1609</v>
      </c>
      <c r="AP45" s="270" t="s">
        <v>1584</v>
      </c>
      <c r="AS45" s="11">
        <v>40</v>
      </c>
      <c r="AT45" s="9" t="s">
        <v>86</v>
      </c>
      <c r="AU45" s="11">
        <v>5</v>
      </c>
      <c r="AV45" s="11" t="s">
        <v>1585</v>
      </c>
      <c r="AW45" s="11">
        <v>10</v>
      </c>
      <c r="AX45" s="11" t="s">
        <v>1585</v>
      </c>
      <c r="AY45" s="453" t="s">
        <v>240</v>
      </c>
      <c r="AZ45" s="453" t="s">
        <v>240</v>
      </c>
    </row>
    <row r="46" spans="1:53" x14ac:dyDescent="0.2">
      <c r="A46" s="80">
        <v>41</v>
      </c>
      <c r="B46" s="9" t="s">
        <v>89</v>
      </c>
      <c r="C46" s="9"/>
      <c r="D46" s="11">
        <v>3</v>
      </c>
      <c r="E46" s="11">
        <v>15</v>
      </c>
      <c r="F46" s="11"/>
      <c r="H46" s="290">
        <v>41</v>
      </c>
      <c r="I46" s="285" t="s">
        <v>89</v>
      </c>
      <c r="J46" s="285" t="s">
        <v>7</v>
      </c>
      <c r="K46" s="291" t="s">
        <v>90</v>
      </c>
      <c r="L46" s="285" t="s">
        <v>20</v>
      </c>
      <c r="N46" s="287">
        <v>86</v>
      </c>
      <c r="O46" s="290">
        <v>5</v>
      </c>
      <c r="P46" s="290">
        <v>40</v>
      </c>
      <c r="Q46" s="290">
        <v>2</v>
      </c>
      <c r="R46" s="290">
        <v>5</v>
      </c>
      <c r="S46" s="290">
        <v>3</v>
      </c>
      <c r="T46" s="290">
        <v>15</v>
      </c>
      <c r="U46" s="290">
        <v>5</v>
      </c>
      <c r="V46" s="290">
        <v>30</v>
      </c>
      <c r="W46" s="290">
        <v>0</v>
      </c>
      <c r="X46" s="290">
        <v>0</v>
      </c>
      <c r="Y46" s="290" t="s">
        <v>1579</v>
      </c>
      <c r="Z46" s="290">
        <v>4</v>
      </c>
      <c r="AA46" s="283" t="s">
        <v>1580</v>
      </c>
      <c r="AC46" s="270">
        <v>41</v>
      </c>
      <c r="AD46" s="270" t="s">
        <v>89</v>
      </c>
      <c r="AE46" s="270" t="s">
        <v>7</v>
      </c>
      <c r="AF46" s="270" t="s">
        <v>90</v>
      </c>
      <c r="AG46" s="11">
        <v>86</v>
      </c>
      <c r="AH46" s="11">
        <v>8</v>
      </c>
      <c r="AI46" s="11">
        <v>8</v>
      </c>
      <c r="AJ46" s="11">
        <v>8</v>
      </c>
      <c r="AK46" s="11">
        <v>8</v>
      </c>
      <c r="AL46" s="11">
        <v>8</v>
      </c>
      <c r="AM46" s="11" t="s">
        <v>1609</v>
      </c>
      <c r="AN46" s="11" t="s">
        <v>1608</v>
      </c>
      <c r="AO46" s="11" t="s">
        <v>1609</v>
      </c>
      <c r="AP46" s="270" t="s">
        <v>1580</v>
      </c>
      <c r="AS46" s="11">
        <v>41</v>
      </c>
      <c r="AT46" s="9" t="s">
        <v>89</v>
      </c>
      <c r="AU46" s="11">
        <v>20</v>
      </c>
      <c r="AV46" s="11" t="s">
        <v>1585</v>
      </c>
      <c r="AW46" s="11">
        <v>20</v>
      </c>
      <c r="AX46" s="11" t="s">
        <v>1757</v>
      </c>
      <c r="AY46" s="453" t="s">
        <v>240</v>
      </c>
      <c r="AZ46" s="453" t="s">
        <v>240</v>
      </c>
    </row>
    <row r="47" spans="1:53" x14ac:dyDescent="0.2">
      <c r="A47" s="80">
        <v>42</v>
      </c>
      <c r="B47" s="9" t="s">
        <v>91</v>
      </c>
      <c r="C47" s="9"/>
      <c r="D47" s="11">
        <v>3</v>
      </c>
      <c r="E47" s="11">
        <v>15</v>
      </c>
      <c r="F47" s="11"/>
      <c r="H47" s="290">
        <v>42</v>
      </c>
      <c r="I47" s="285" t="s">
        <v>91</v>
      </c>
      <c r="J47" s="285" t="s">
        <v>7</v>
      </c>
      <c r="K47" s="291" t="s">
        <v>92</v>
      </c>
      <c r="L47" s="285" t="s">
        <v>20</v>
      </c>
      <c r="N47" s="287">
        <v>87</v>
      </c>
      <c r="O47" s="290">
        <v>5</v>
      </c>
      <c r="P47" s="290">
        <v>40</v>
      </c>
      <c r="Q47" s="290">
        <v>2</v>
      </c>
      <c r="R47" s="290">
        <v>15</v>
      </c>
      <c r="S47" s="290">
        <v>2</v>
      </c>
      <c r="T47" s="290">
        <v>10</v>
      </c>
      <c r="U47" s="290">
        <v>8</v>
      </c>
      <c r="V47" s="290">
        <v>80</v>
      </c>
      <c r="W47" s="290">
        <v>8</v>
      </c>
      <c r="X47" s="290">
        <v>5</v>
      </c>
      <c r="Y47" s="290" t="s">
        <v>112</v>
      </c>
      <c r="Z47" s="290">
        <v>8</v>
      </c>
      <c r="AA47" s="283" t="s">
        <v>1583</v>
      </c>
      <c r="AC47" s="270">
        <v>42</v>
      </c>
      <c r="AD47" s="270" t="s">
        <v>91</v>
      </c>
      <c r="AE47" s="270" t="s">
        <v>7</v>
      </c>
      <c r="AF47" s="270" t="s">
        <v>92</v>
      </c>
      <c r="AG47" s="11">
        <v>87</v>
      </c>
      <c r="AH47" s="11">
        <v>8</v>
      </c>
      <c r="AI47" s="11">
        <v>8</v>
      </c>
      <c r="AJ47" s="11">
        <v>8</v>
      </c>
      <c r="AK47" s="11">
        <v>8</v>
      </c>
      <c r="AL47" s="11">
        <v>8</v>
      </c>
      <c r="AM47" s="11" t="s">
        <v>1621</v>
      </c>
      <c r="AN47" s="11" t="s">
        <v>1613</v>
      </c>
      <c r="AO47" s="11" t="s">
        <v>1609</v>
      </c>
      <c r="AP47" s="270" t="s">
        <v>1583</v>
      </c>
      <c r="AS47" s="11">
        <v>42</v>
      </c>
      <c r="AT47" s="9" t="s">
        <v>91</v>
      </c>
      <c r="AU47" s="11">
        <v>20</v>
      </c>
      <c r="AV47" s="11" t="s">
        <v>1585</v>
      </c>
      <c r="AW47" s="11">
        <v>20</v>
      </c>
      <c r="AX47" s="11" t="s">
        <v>1757</v>
      </c>
      <c r="AY47" s="453" t="s">
        <v>240</v>
      </c>
      <c r="AZ47" s="453" t="s">
        <v>240</v>
      </c>
    </row>
    <row r="48" spans="1:53" x14ac:dyDescent="0.2">
      <c r="A48" s="80">
        <v>43</v>
      </c>
      <c r="B48" s="9" t="s">
        <v>93</v>
      </c>
      <c r="C48" s="9"/>
      <c r="D48" s="11">
        <v>3</v>
      </c>
      <c r="E48" s="11">
        <v>7</v>
      </c>
      <c r="F48" s="11"/>
      <c r="H48" s="290">
        <v>43</v>
      </c>
      <c r="I48" s="285" t="s">
        <v>93</v>
      </c>
      <c r="J48" s="285" t="s">
        <v>7</v>
      </c>
      <c r="K48" s="291" t="s">
        <v>94</v>
      </c>
      <c r="L48" s="285" t="s">
        <v>20</v>
      </c>
      <c r="N48" s="287">
        <v>88</v>
      </c>
      <c r="O48" s="290">
        <v>8</v>
      </c>
      <c r="P48" s="290">
        <v>10</v>
      </c>
      <c r="Q48" s="290">
        <v>2</v>
      </c>
      <c r="R48" s="290">
        <v>10</v>
      </c>
      <c r="S48" s="290">
        <v>2</v>
      </c>
      <c r="T48" s="290">
        <v>5</v>
      </c>
      <c r="U48" s="290">
        <v>5</v>
      </c>
      <c r="V48" s="290">
        <v>70</v>
      </c>
      <c r="W48" s="290">
        <v>8</v>
      </c>
      <c r="X48" s="290">
        <v>5</v>
      </c>
      <c r="Y48" s="290" t="s">
        <v>1585</v>
      </c>
      <c r="Z48" s="290">
        <v>6</v>
      </c>
      <c r="AA48" s="283" t="s">
        <v>1582</v>
      </c>
      <c r="AC48" s="270">
        <v>43</v>
      </c>
      <c r="AD48" s="270" t="s">
        <v>93</v>
      </c>
      <c r="AE48" s="270" t="s">
        <v>7</v>
      </c>
      <c r="AF48" s="270" t="s">
        <v>94</v>
      </c>
      <c r="AG48" s="11">
        <v>88</v>
      </c>
      <c r="AH48" s="11">
        <v>8</v>
      </c>
      <c r="AI48" s="11">
        <v>8</v>
      </c>
      <c r="AJ48" s="11">
        <v>8</v>
      </c>
      <c r="AK48" s="11">
        <v>2</v>
      </c>
      <c r="AL48" s="11">
        <v>8</v>
      </c>
      <c r="AM48" s="11" t="s">
        <v>1638</v>
      </c>
      <c r="AN48" s="11" t="s">
        <v>1625</v>
      </c>
      <c r="AO48" s="11" t="s">
        <v>1611</v>
      </c>
      <c r="AP48" s="270" t="s">
        <v>1582</v>
      </c>
      <c r="AS48" s="11">
        <v>43</v>
      </c>
      <c r="AT48" s="9" t="s">
        <v>93</v>
      </c>
      <c r="AU48" s="11">
        <v>5</v>
      </c>
      <c r="AV48" s="11" t="s">
        <v>1757</v>
      </c>
      <c r="AW48" s="11">
        <v>5</v>
      </c>
      <c r="AX48" s="11" t="s">
        <v>1757</v>
      </c>
      <c r="AY48" s="453" t="s">
        <v>240</v>
      </c>
      <c r="AZ48" s="453" t="s">
        <v>240</v>
      </c>
    </row>
    <row r="49" spans="1:53" x14ac:dyDescent="0.2">
      <c r="A49" s="80">
        <v>44</v>
      </c>
      <c r="B49" s="9" t="s">
        <v>95</v>
      </c>
      <c r="C49" s="9"/>
      <c r="D49" s="11">
        <v>1</v>
      </c>
      <c r="E49" s="11">
        <v>1</v>
      </c>
      <c r="F49" s="11"/>
      <c r="H49" s="283">
        <v>44</v>
      </c>
      <c r="I49" s="212" t="s">
        <v>95</v>
      </c>
      <c r="J49" s="284" t="s">
        <v>7</v>
      </c>
      <c r="K49" s="284" t="s">
        <v>96</v>
      </c>
      <c r="L49" s="285" t="s">
        <v>20</v>
      </c>
      <c r="M49" s="289"/>
      <c r="N49" s="287">
        <v>89</v>
      </c>
      <c r="O49" s="290">
        <v>2</v>
      </c>
      <c r="P49" s="290">
        <v>5</v>
      </c>
      <c r="Q49" s="290">
        <v>2</v>
      </c>
      <c r="R49" s="290">
        <v>10</v>
      </c>
      <c r="S49" s="290">
        <v>2</v>
      </c>
      <c r="T49" s="290">
        <v>10</v>
      </c>
      <c r="U49" s="290">
        <v>2</v>
      </c>
      <c r="V49" s="290">
        <v>5</v>
      </c>
      <c r="W49" s="290">
        <v>0</v>
      </c>
      <c r="X49" s="290">
        <v>0</v>
      </c>
      <c r="Y49" s="290" t="s">
        <v>113</v>
      </c>
      <c r="Z49" s="290">
        <v>2</v>
      </c>
      <c r="AA49" s="283" t="s">
        <v>1584</v>
      </c>
      <c r="AC49" s="270">
        <v>44</v>
      </c>
      <c r="AD49" s="270" t="s">
        <v>95</v>
      </c>
      <c r="AE49" s="270" t="s">
        <v>7</v>
      </c>
      <c r="AF49" s="270" t="s">
        <v>96</v>
      </c>
      <c r="AG49" s="11">
        <v>89</v>
      </c>
      <c r="AH49" s="11">
        <v>8</v>
      </c>
      <c r="AI49" s="11">
        <v>8</v>
      </c>
      <c r="AJ49" s="11">
        <v>8</v>
      </c>
      <c r="AK49" s="11">
        <v>8</v>
      </c>
      <c r="AL49" s="11">
        <v>8</v>
      </c>
      <c r="AM49" s="11" t="s">
        <v>1609</v>
      </c>
      <c r="AN49" s="11" t="s">
        <v>1609</v>
      </c>
      <c r="AO49" s="11" t="s">
        <v>1609</v>
      </c>
      <c r="AP49" s="270" t="s">
        <v>1584</v>
      </c>
      <c r="AS49" s="11">
        <v>44</v>
      </c>
      <c r="AT49" s="9" t="s">
        <v>95</v>
      </c>
      <c r="AU49" s="11">
        <v>1</v>
      </c>
      <c r="AV49" s="11" t="s">
        <v>1757</v>
      </c>
      <c r="AW49" s="11">
        <v>1</v>
      </c>
      <c r="AX49" s="11" t="s">
        <v>1757</v>
      </c>
      <c r="AY49" s="453" t="s">
        <v>240</v>
      </c>
      <c r="AZ49" s="453" t="s">
        <v>240</v>
      </c>
      <c r="BA49" s="454" t="s">
        <v>1756</v>
      </c>
    </row>
    <row r="50" spans="1:53" x14ac:dyDescent="0.2">
      <c r="A50" s="80">
        <v>45</v>
      </c>
      <c r="B50" s="9" t="s">
        <v>107</v>
      </c>
      <c r="C50" s="9"/>
      <c r="D50" s="11">
        <v>5</v>
      </c>
      <c r="E50" s="11">
        <v>50</v>
      </c>
      <c r="F50" s="11"/>
      <c r="H50" s="290">
        <v>45</v>
      </c>
      <c r="I50" s="285" t="s">
        <v>107</v>
      </c>
      <c r="J50" s="285" t="s">
        <v>7</v>
      </c>
      <c r="K50" s="291" t="s">
        <v>90</v>
      </c>
      <c r="L50" s="285" t="s">
        <v>20</v>
      </c>
      <c r="N50" s="287">
        <v>90</v>
      </c>
      <c r="O50" s="290">
        <v>8</v>
      </c>
      <c r="P50" s="290">
        <v>40</v>
      </c>
      <c r="Q50" s="290">
        <v>2</v>
      </c>
      <c r="R50" s="290">
        <v>5</v>
      </c>
      <c r="S50" s="290">
        <v>3</v>
      </c>
      <c r="T50" s="290">
        <v>20</v>
      </c>
      <c r="U50" s="290">
        <v>8</v>
      </c>
      <c r="V50" s="290">
        <v>80</v>
      </c>
      <c r="W50" s="290">
        <v>8</v>
      </c>
      <c r="X50" s="290">
        <v>5</v>
      </c>
      <c r="Y50" s="290" t="s">
        <v>112</v>
      </c>
      <c r="Z50" s="290">
        <v>8</v>
      </c>
      <c r="AA50" s="283" t="s">
        <v>1583</v>
      </c>
      <c r="AC50" s="270">
        <v>45</v>
      </c>
      <c r="AD50" s="270" t="s">
        <v>107</v>
      </c>
      <c r="AE50" s="270" t="s">
        <v>7</v>
      </c>
      <c r="AF50" s="270" t="s">
        <v>90</v>
      </c>
      <c r="AG50" s="11">
        <v>90</v>
      </c>
      <c r="AH50" s="11">
        <v>8</v>
      </c>
      <c r="AI50" s="11">
        <v>8</v>
      </c>
      <c r="AJ50" s="11">
        <v>8</v>
      </c>
      <c r="AK50" s="11">
        <v>8</v>
      </c>
      <c r="AL50" s="11">
        <v>8</v>
      </c>
      <c r="AM50" s="11" t="s">
        <v>1609</v>
      </c>
      <c r="AN50" s="11" t="s">
        <v>1613</v>
      </c>
      <c r="AO50" s="11" t="s">
        <v>1639</v>
      </c>
      <c r="AP50" s="270" t="s">
        <v>1583</v>
      </c>
      <c r="AS50" s="11">
        <v>45</v>
      </c>
      <c r="AT50" s="86" t="s">
        <v>107</v>
      </c>
      <c r="AU50" s="11">
        <v>30</v>
      </c>
      <c r="AV50" s="11" t="s">
        <v>1585</v>
      </c>
      <c r="AW50" s="11">
        <v>50</v>
      </c>
      <c r="AX50" s="11" t="s">
        <v>1757</v>
      </c>
      <c r="AY50" s="453" t="s">
        <v>240</v>
      </c>
      <c r="AZ50" s="453" t="s">
        <v>240</v>
      </c>
    </row>
    <row r="51" spans="1:53" x14ac:dyDescent="0.2">
      <c r="A51" s="80">
        <v>46</v>
      </c>
      <c r="B51" s="86" t="s">
        <v>97</v>
      </c>
      <c r="C51" s="86"/>
      <c r="D51" s="11">
        <v>8</v>
      </c>
      <c r="E51" s="11">
        <v>100</v>
      </c>
      <c r="F51" s="11"/>
      <c r="H51" s="290">
        <v>46</v>
      </c>
      <c r="I51" s="285" t="s">
        <v>97</v>
      </c>
      <c r="J51" s="285" t="s">
        <v>7</v>
      </c>
      <c r="K51" s="291" t="s">
        <v>98</v>
      </c>
      <c r="L51" s="285" t="s">
        <v>13</v>
      </c>
      <c r="N51" s="287">
        <v>91</v>
      </c>
      <c r="O51" s="290">
        <v>8</v>
      </c>
      <c r="P51" s="290">
        <v>80</v>
      </c>
      <c r="Q51" s="290">
        <v>3</v>
      </c>
      <c r="R51" s="290">
        <v>20</v>
      </c>
      <c r="S51" s="290">
        <v>5</v>
      </c>
      <c r="T51" s="290">
        <v>60</v>
      </c>
      <c r="U51" s="290">
        <v>8</v>
      </c>
      <c r="V51" s="290">
        <v>90</v>
      </c>
      <c r="W51" s="290">
        <v>8</v>
      </c>
      <c r="X51" s="290">
        <v>20</v>
      </c>
      <c r="Y51" s="290" t="s">
        <v>112</v>
      </c>
      <c r="Z51" s="290">
        <v>9</v>
      </c>
      <c r="AA51" s="283" t="s">
        <v>1583</v>
      </c>
      <c r="AC51" s="270">
        <v>46</v>
      </c>
      <c r="AD51" s="270" t="s">
        <v>97</v>
      </c>
      <c r="AE51" s="270" t="s">
        <v>7</v>
      </c>
      <c r="AF51" s="270" t="s">
        <v>98</v>
      </c>
      <c r="AG51" s="11">
        <v>91</v>
      </c>
      <c r="AH51" s="11">
        <v>8</v>
      </c>
      <c r="AI51" s="11">
        <v>8</v>
      </c>
      <c r="AJ51" s="11">
        <v>8</v>
      </c>
      <c r="AK51" s="11">
        <v>8</v>
      </c>
      <c r="AL51" s="11">
        <v>8</v>
      </c>
      <c r="AM51" s="11" t="s">
        <v>1609</v>
      </c>
      <c r="AN51" s="11" t="s">
        <v>1613</v>
      </c>
      <c r="AO51" s="11" t="s">
        <v>1609</v>
      </c>
      <c r="AP51" s="270" t="s">
        <v>1583</v>
      </c>
      <c r="AS51" s="11">
        <v>46</v>
      </c>
      <c r="AT51" s="86" t="s">
        <v>97</v>
      </c>
      <c r="AU51" s="11">
        <v>20</v>
      </c>
      <c r="AV51" s="11" t="s">
        <v>1585</v>
      </c>
      <c r="AW51" s="11">
        <v>30</v>
      </c>
      <c r="AX51" s="11" t="s">
        <v>1585</v>
      </c>
      <c r="AY51" s="453" t="s">
        <v>240</v>
      </c>
      <c r="AZ51" s="453" t="s">
        <v>240</v>
      </c>
    </row>
    <row r="52" spans="1:53" x14ac:dyDescent="0.2">
      <c r="A52" s="80">
        <v>47</v>
      </c>
      <c r="B52" s="86" t="s">
        <v>99</v>
      </c>
      <c r="C52" s="86"/>
      <c r="D52" s="11">
        <v>4</v>
      </c>
      <c r="E52" s="11">
        <v>20</v>
      </c>
      <c r="F52" s="11"/>
      <c r="H52" s="290">
        <v>47</v>
      </c>
      <c r="I52" s="285" t="s">
        <v>99</v>
      </c>
      <c r="J52" s="285" t="s">
        <v>7</v>
      </c>
      <c r="K52" s="291" t="s">
        <v>100</v>
      </c>
      <c r="L52" s="285" t="s">
        <v>13</v>
      </c>
      <c r="N52" s="287">
        <v>92</v>
      </c>
      <c r="O52" s="290">
        <v>2</v>
      </c>
      <c r="P52" s="290">
        <v>5</v>
      </c>
      <c r="Q52" s="290">
        <v>2</v>
      </c>
      <c r="R52" s="290">
        <v>10</v>
      </c>
      <c r="S52" s="290">
        <v>2</v>
      </c>
      <c r="T52" s="290">
        <v>5</v>
      </c>
      <c r="U52" s="290">
        <v>3</v>
      </c>
      <c r="V52" s="290">
        <v>20</v>
      </c>
      <c r="W52" s="290">
        <v>8</v>
      </c>
      <c r="X52" s="290">
        <v>5</v>
      </c>
      <c r="Y52" s="290" t="s">
        <v>113</v>
      </c>
      <c r="Z52" s="290">
        <v>2</v>
      </c>
      <c r="AA52" s="283" t="s">
        <v>1584</v>
      </c>
      <c r="AC52" s="270">
        <v>47</v>
      </c>
      <c r="AD52" s="270" t="s">
        <v>99</v>
      </c>
      <c r="AE52" s="270" t="s">
        <v>7</v>
      </c>
      <c r="AF52" s="270" t="s">
        <v>100</v>
      </c>
      <c r="AG52" s="11">
        <v>92</v>
      </c>
      <c r="AH52" s="11">
        <v>8</v>
      </c>
      <c r="AI52" s="11">
        <v>8</v>
      </c>
      <c r="AJ52" s="11">
        <v>8</v>
      </c>
      <c r="AK52" s="11">
        <v>8</v>
      </c>
      <c r="AL52" s="11">
        <v>8</v>
      </c>
      <c r="AM52" s="11" t="s">
        <v>1609</v>
      </c>
      <c r="AN52" s="11" t="s">
        <v>1609</v>
      </c>
      <c r="AO52" s="11" t="s">
        <v>1609</v>
      </c>
      <c r="AP52" s="270" t="s">
        <v>1584</v>
      </c>
      <c r="AS52" s="11">
        <v>47</v>
      </c>
      <c r="AT52" s="9" t="s">
        <v>99</v>
      </c>
      <c r="AU52" s="11">
        <v>10</v>
      </c>
      <c r="AV52" s="11" t="s">
        <v>1757</v>
      </c>
      <c r="AW52" s="11">
        <v>10</v>
      </c>
      <c r="AX52" s="11" t="s">
        <v>1757</v>
      </c>
      <c r="AY52" s="453" t="s">
        <v>240</v>
      </c>
      <c r="AZ52" s="453" t="s">
        <v>240</v>
      </c>
    </row>
    <row r="53" spans="1:53" x14ac:dyDescent="0.2">
      <c r="A53" s="80">
        <v>48</v>
      </c>
      <c r="B53" s="9" t="s">
        <v>104</v>
      </c>
      <c r="C53" s="9"/>
      <c r="D53" s="11">
        <v>5</v>
      </c>
      <c r="E53" s="11">
        <v>80</v>
      </c>
      <c r="F53" s="11"/>
      <c r="H53" s="290">
        <v>48</v>
      </c>
      <c r="I53" s="285" t="s">
        <v>104</v>
      </c>
      <c r="J53" s="212" t="s">
        <v>7</v>
      </c>
      <c r="K53" s="291" t="s">
        <v>105</v>
      </c>
      <c r="L53" s="285" t="s">
        <v>13</v>
      </c>
      <c r="N53" s="287">
        <v>93</v>
      </c>
      <c r="O53" s="290">
        <v>8</v>
      </c>
      <c r="P53" s="290">
        <v>80</v>
      </c>
      <c r="Q53" s="290">
        <v>3</v>
      </c>
      <c r="R53" s="290">
        <v>20</v>
      </c>
      <c r="S53" s="290">
        <v>5</v>
      </c>
      <c r="T53" s="290">
        <v>40</v>
      </c>
      <c r="U53" s="290">
        <v>8</v>
      </c>
      <c r="V53" s="290">
        <v>50</v>
      </c>
      <c r="W53" s="290">
        <v>8</v>
      </c>
      <c r="X53" s="290">
        <v>5</v>
      </c>
      <c r="Y53" s="290" t="s">
        <v>112</v>
      </c>
      <c r="Z53" s="290">
        <v>8</v>
      </c>
      <c r="AA53" s="283" t="s">
        <v>1582</v>
      </c>
      <c r="AC53" s="270">
        <v>48</v>
      </c>
      <c r="AD53" s="270" t="s">
        <v>104</v>
      </c>
      <c r="AE53" s="270" t="s">
        <v>7</v>
      </c>
      <c r="AF53" s="270" t="s">
        <v>105</v>
      </c>
      <c r="AG53" s="11">
        <v>93</v>
      </c>
      <c r="AH53" s="11">
        <v>8</v>
      </c>
      <c r="AI53" s="11">
        <v>8</v>
      </c>
      <c r="AJ53" s="11">
        <v>8</v>
      </c>
      <c r="AK53" s="11">
        <v>8</v>
      </c>
      <c r="AL53" s="11">
        <v>8</v>
      </c>
      <c r="AM53" s="11" t="s">
        <v>1608</v>
      </c>
      <c r="AN53" s="11" t="s">
        <v>1611</v>
      </c>
      <c r="AO53" s="11" t="s">
        <v>1607</v>
      </c>
      <c r="AP53" s="270" t="s">
        <v>1582</v>
      </c>
      <c r="AS53" s="15">
        <v>48</v>
      </c>
      <c r="AT53" s="220" t="s">
        <v>104</v>
      </c>
      <c r="AU53" s="15">
        <v>40</v>
      </c>
      <c r="AV53" s="15" t="s">
        <v>1752</v>
      </c>
      <c r="AW53" s="15">
        <v>70</v>
      </c>
      <c r="AX53" s="15" t="s">
        <v>1752</v>
      </c>
      <c r="AY53" s="453" t="s">
        <v>240</v>
      </c>
      <c r="AZ53" s="453" t="s">
        <v>240</v>
      </c>
      <c r="BA53" s="465"/>
    </row>
    <row r="54" spans="1:53" x14ac:dyDescent="0.2">
      <c r="A54" s="80">
        <v>49</v>
      </c>
      <c r="B54" s="9" t="s">
        <v>101</v>
      </c>
      <c r="C54" s="9"/>
      <c r="D54" s="11">
        <v>2</v>
      </c>
      <c r="E54" s="11">
        <v>7</v>
      </c>
      <c r="F54" s="11"/>
      <c r="H54" s="290">
        <v>49</v>
      </c>
      <c r="I54" s="285" t="s">
        <v>101</v>
      </c>
      <c r="J54" s="285" t="s">
        <v>7</v>
      </c>
      <c r="K54" s="291" t="s">
        <v>102</v>
      </c>
      <c r="L54" s="285" t="s">
        <v>13</v>
      </c>
      <c r="M54" s="292" t="s">
        <v>103</v>
      </c>
      <c r="N54" s="287">
        <v>94</v>
      </c>
      <c r="O54" s="290">
        <v>8</v>
      </c>
      <c r="P54" s="290">
        <v>30</v>
      </c>
      <c r="Q54" s="290">
        <v>2</v>
      </c>
      <c r="R54" s="290">
        <v>10</v>
      </c>
      <c r="S54" s="290">
        <v>3</v>
      </c>
      <c r="T54" s="290">
        <v>15</v>
      </c>
      <c r="U54" s="290">
        <v>5</v>
      </c>
      <c r="V54" s="290">
        <v>30</v>
      </c>
      <c r="W54" s="290">
        <v>3</v>
      </c>
      <c r="X54" s="290">
        <v>10</v>
      </c>
      <c r="Y54" s="290" t="s">
        <v>1585</v>
      </c>
      <c r="Z54" s="290">
        <v>6</v>
      </c>
      <c r="AA54" s="283" t="s">
        <v>1583</v>
      </c>
      <c r="AC54" s="270">
        <v>49</v>
      </c>
      <c r="AD54" s="270" t="s">
        <v>101</v>
      </c>
      <c r="AE54" s="270" t="s">
        <v>7</v>
      </c>
      <c r="AF54" s="270" t="s">
        <v>102</v>
      </c>
      <c r="AG54" s="11">
        <v>94</v>
      </c>
      <c r="AH54" s="11">
        <v>8</v>
      </c>
      <c r="AI54" s="11">
        <v>8</v>
      </c>
      <c r="AJ54" s="11">
        <v>8</v>
      </c>
      <c r="AK54" s="11">
        <v>2</v>
      </c>
      <c r="AL54" s="11">
        <v>8</v>
      </c>
      <c r="AM54" s="11" t="s">
        <v>1611</v>
      </c>
      <c r="AN54" s="11" t="s">
        <v>1613</v>
      </c>
      <c r="AO54" s="11" t="s">
        <v>1611</v>
      </c>
      <c r="AP54" s="270" t="s">
        <v>1583</v>
      </c>
      <c r="AS54" s="15">
        <v>49</v>
      </c>
      <c r="AT54" s="220"/>
      <c r="AU54" s="15" t="s">
        <v>240</v>
      </c>
      <c r="AV54" s="15" t="s">
        <v>240</v>
      </c>
      <c r="AW54" s="15" t="s">
        <v>240</v>
      </c>
      <c r="AX54" s="15" t="s">
        <v>240</v>
      </c>
      <c r="AY54" s="453" t="s">
        <v>240</v>
      </c>
      <c r="AZ54" s="453" t="s">
        <v>240</v>
      </c>
      <c r="BA54" s="465"/>
    </row>
    <row r="55" spans="1:53" s="59" customFormat="1" ht="15.75" thickBot="1" x14ac:dyDescent="0.25">
      <c r="A55" s="466">
        <v>50</v>
      </c>
      <c r="B55" s="467" t="s">
        <v>106</v>
      </c>
      <c r="C55" s="467"/>
      <c r="D55" s="457">
        <v>3</v>
      </c>
      <c r="E55" s="457">
        <v>10</v>
      </c>
      <c r="F55" s="457"/>
      <c r="H55" s="468">
        <v>50</v>
      </c>
      <c r="I55" s="469" t="s">
        <v>106</v>
      </c>
      <c r="J55" s="469" t="s">
        <v>7</v>
      </c>
      <c r="K55" s="470" t="s">
        <v>102</v>
      </c>
      <c r="L55" s="469" t="s">
        <v>13</v>
      </c>
      <c r="M55" s="471" t="s">
        <v>103</v>
      </c>
      <c r="N55" s="472">
        <v>95</v>
      </c>
      <c r="O55" s="468">
        <v>5</v>
      </c>
      <c r="P55" s="468">
        <v>40</v>
      </c>
      <c r="Q55" s="468">
        <v>3</v>
      </c>
      <c r="R55" s="468">
        <v>20</v>
      </c>
      <c r="S55" s="468">
        <v>3</v>
      </c>
      <c r="T55" s="468">
        <v>15</v>
      </c>
      <c r="U55" s="468">
        <v>5</v>
      </c>
      <c r="V55" s="468">
        <v>30</v>
      </c>
      <c r="W55" s="468">
        <v>2</v>
      </c>
      <c r="X55" s="468">
        <v>5</v>
      </c>
      <c r="Y55" s="468" t="s">
        <v>1579</v>
      </c>
      <c r="Z55" s="468">
        <v>4</v>
      </c>
      <c r="AA55" s="473" t="s">
        <v>1582</v>
      </c>
      <c r="AC55" s="59">
        <v>50</v>
      </c>
      <c r="AD55" s="59" t="s">
        <v>106</v>
      </c>
      <c r="AE55" s="59" t="s">
        <v>7</v>
      </c>
      <c r="AF55" s="59" t="s">
        <v>102</v>
      </c>
      <c r="AG55" s="457">
        <v>95</v>
      </c>
      <c r="AH55" s="457">
        <v>8</v>
      </c>
      <c r="AI55" s="457">
        <v>8</v>
      </c>
      <c r="AJ55" s="457">
        <v>8</v>
      </c>
      <c r="AK55" s="457">
        <v>8</v>
      </c>
      <c r="AL55" s="457">
        <v>8</v>
      </c>
      <c r="AM55" s="457" t="s">
        <v>1609</v>
      </c>
      <c r="AN55" s="457" t="s">
        <v>1611</v>
      </c>
      <c r="AO55" s="457" t="s">
        <v>1640</v>
      </c>
      <c r="AP55" s="59" t="s">
        <v>1582</v>
      </c>
      <c r="AS55" s="457">
        <v>50</v>
      </c>
      <c r="AT55" s="458"/>
      <c r="AU55" s="457" t="s">
        <v>240</v>
      </c>
      <c r="AV55" s="457" t="s">
        <v>240</v>
      </c>
      <c r="AW55" s="457" t="s">
        <v>240</v>
      </c>
      <c r="AX55" s="457" t="s">
        <v>240</v>
      </c>
      <c r="AY55" s="459" t="s">
        <v>240</v>
      </c>
      <c r="AZ55" s="459" t="s">
        <v>240</v>
      </c>
      <c r="BA55" s="460"/>
    </row>
    <row r="56" spans="1:53" x14ac:dyDescent="0.2">
      <c r="D56" s="11"/>
      <c r="E56" s="11"/>
      <c r="F56" s="11"/>
      <c r="N56" s="287"/>
      <c r="AA56" s="283"/>
      <c r="AS56" s="452"/>
      <c r="AT56" s="461" t="s">
        <v>1759</v>
      </c>
      <c r="AU56" s="452">
        <v>10</v>
      </c>
      <c r="AV56" s="452" t="s">
        <v>1585</v>
      </c>
      <c r="AW56" s="452">
        <v>20</v>
      </c>
      <c r="AX56" s="452" t="s">
        <v>1585</v>
      </c>
      <c r="AY56" s="453" t="s">
        <v>240</v>
      </c>
      <c r="AZ56" s="453" t="s">
        <v>240</v>
      </c>
    </row>
    <row r="57" spans="1:53" x14ac:dyDescent="0.2">
      <c r="D57" s="11"/>
      <c r="E57" s="11"/>
      <c r="F57" s="11"/>
      <c r="N57" s="287"/>
      <c r="AA57" s="283"/>
      <c r="AQ57" s="270"/>
      <c r="AT57" s="420" t="s">
        <v>1759</v>
      </c>
      <c r="AU57" s="11">
        <v>20</v>
      </c>
      <c r="AV57" s="11" t="s">
        <v>1585</v>
      </c>
      <c r="AW57" s="11">
        <v>30</v>
      </c>
      <c r="AX57" s="11" t="s">
        <v>1757</v>
      </c>
      <c r="AY57" s="453" t="s">
        <v>240</v>
      </c>
      <c r="AZ57" s="453" t="s">
        <v>240</v>
      </c>
      <c r="BA57" s="454" t="s">
        <v>1761</v>
      </c>
    </row>
    <row r="58" spans="1:53" ht="150" x14ac:dyDescent="0.2">
      <c r="D58" s="199" t="s">
        <v>384</v>
      </c>
      <c r="E58" s="199" t="s">
        <v>385</v>
      </c>
      <c r="F58" s="200" t="s">
        <v>386</v>
      </c>
      <c r="N58" s="287"/>
      <c r="AA58" s="283"/>
      <c r="AQ58" s="270"/>
      <c r="AS58" s="452"/>
      <c r="AT58" s="461"/>
    </row>
    <row r="59" spans="1:53" ht="45" x14ac:dyDescent="0.2">
      <c r="D59" s="12" t="s">
        <v>387</v>
      </c>
      <c r="E59" s="14"/>
      <c r="F59" s="14"/>
      <c r="N59" s="287"/>
      <c r="AA59" s="283"/>
      <c r="AQ59" s="270"/>
      <c r="AS59" s="462" t="s">
        <v>1762</v>
      </c>
      <c r="AT59" s="461"/>
    </row>
    <row r="60" spans="1:53" ht="30" x14ac:dyDescent="0.2">
      <c r="D60" s="12" t="s">
        <v>388</v>
      </c>
      <c r="E60" s="14"/>
      <c r="F60" s="14"/>
      <c r="N60" s="287"/>
      <c r="AA60" s="283"/>
      <c r="AQ60" s="270"/>
      <c r="AS60" s="462" t="s">
        <v>1763</v>
      </c>
      <c r="AT60" s="461"/>
    </row>
    <row r="61" spans="1:53" ht="30" x14ac:dyDescent="0.2">
      <c r="D61" s="12" t="s">
        <v>389</v>
      </c>
      <c r="E61" s="14"/>
      <c r="F61" s="14"/>
      <c r="N61" s="287"/>
      <c r="AA61" s="283"/>
      <c r="AQ61" s="270"/>
      <c r="AS61" s="462" t="s">
        <v>1764</v>
      </c>
      <c r="AT61" s="461"/>
    </row>
    <row r="62" spans="1:53" ht="45" x14ac:dyDescent="0.2">
      <c r="D62" s="12" t="s">
        <v>390</v>
      </c>
      <c r="E62" s="14"/>
      <c r="F62" s="14"/>
      <c r="N62" s="287"/>
      <c r="AA62" s="283"/>
      <c r="AQ62" s="270"/>
      <c r="AS62" s="462" t="s">
        <v>1765</v>
      </c>
      <c r="AT62" s="461"/>
    </row>
    <row r="63" spans="1:53" ht="15.75" x14ac:dyDescent="0.25">
      <c r="H63" s="294" t="s">
        <v>1586</v>
      </c>
      <c r="I63" s="238" t="s">
        <v>1587</v>
      </c>
      <c r="J63" s="277"/>
      <c r="K63" s="277"/>
      <c r="L63" s="295"/>
      <c r="M63" s="296"/>
      <c r="N63" s="271">
        <v>21</v>
      </c>
      <c r="O63" s="271">
        <v>9</v>
      </c>
      <c r="P63" s="271">
        <v>100</v>
      </c>
      <c r="Q63" s="271">
        <v>9</v>
      </c>
      <c r="R63" s="271">
        <v>80</v>
      </c>
      <c r="S63" s="271">
        <v>9</v>
      </c>
      <c r="T63" s="271">
        <v>100</v>
      </c>
      <c r="U63" s="271">
        <v>9</v>
      </c>
      <c r="V63" s="271">
        <v>100</v>
      </c>
      <c r="W63" s="271">
        <v>9</v>
      </c>
      <c r="X63" s="271">
        <v>90</v>
      </c>
      <c r="Y63" s="271" t="s">
        <v>112</v>
      </c>
      <c r="Z63" s="271">
        <v>9</v>
      </c>
      <c r="AA63" s="294" t="s">
        <v>1583</v>
      </c>
      <c r="AC63" s="270" t="s">
        <v>1586</v>
      </c>
      <c r="AD63" s="270" t="s">
        <v>1587</v>
      </c>
      <c r="AG63" s="11">
        <v>21</v>
      </c>
      <c r="AH63" s="11">
        <v>8</v>
      </c>
      <c r="AI63" s="11">
        <v>8</v>
      </c>
      <c r="AJ63" s="11">
        <v>8</v>
      </c>
      <c r="AK63" s="11">
        <v>8</v>
      </c>
      <c r="AL63" s="11">
        <v>8</v>
      </c>
      <c r="AM63" s="11" t="s">
        <v>1613</v>
      </c>
      <c r="AN63" s="11" t="s">
        <v>1613</v>
      </c>
      <c r="AO63" s="11" t="s">
        <v>1613</v>
      </c>
      <c r="AP63" s="270" t="s">
        <v>1583</v>
      </c>
      <c r="AS63" s="419"/>
      <c r="AT63" s="461"/>
    </row>
    <row r="64" spans="1:53" ht="15.75" x14ac:dyDescent="0.25">
      <c r="H64" s="294" t="s">
        <v>1586</v>
      </c>
      <c r="I64" s="238" t="s">
        <v>1587</v>
      </c>
      <c r="J64" s="277"/>
      <c r="K64" s="277"/>
      <c r="L64" s="295"/>
      <c r="M64" s="296"/>
      <c r="N64" s="271">
        <v>41</v>
      </c>
      <c r="O64" s="271">
        <v>9</v>
      </c>
      <c r="P64" s="271">
        <v>100</v>
      </c>
      <c r="Q64" s="271">
        <v>9</v>
      </c>
      <c r="R64" s="271">
        <v>80</v>
      </c>
      <c r="S64" s="271">
        <v>9</v>
      </c>
      <c r="T64" s="271">
        <v>100</v>
      </c>
      <c r="U64" s="271">
        <v>9</v>
      </c>
      <c r="V64" s="271">
        <v>100</v>
      </c>
      <c r="W64" s="271">
        <v>9</v>
      </c>
      <c r="X64" s="271">
        <v>80</v>
      </c>
      <c r="Y64" s="271" t="s">
        <v>112</v>
      </c>
      <c r="Z64" s="271">
        <v>9</v>
      </c>
      <c r="AA64" s="294" t="s">
        <v>1583</v>
      </c>
      <c r="AC64" s="270" t="s">
        <v>1586</v>
      </c>
      <c r="AD64" s="270" t="s">
        <v>1587</v>
      </c>
      <c r="AG64" s="11">
        <v>41</v>
      </c>
      <c r="AH64" s="11">
        <v>8</v>
      </c>
      <c r="AI64" s="11">
        <v>8</v>
      </c>
      <c r="AJ64" s="11">
        <v>8</v>
      </c>
      <c r="AK64" s="11">
        <v>8</v>
      </c>
      <c r="AL64" s="11">
        <v>8</v>
      </c>
      <c r="AM64" s="11" t="s">
        <v>1613</v>
      </c>
      <c r="AN64" s="11" t="s">
        <v>1613</v>
      </c>
      <c r="AO64" s="11" t="s">
        <v>1613</v>
      </c>
      <c r="AP64" s="270" t="s">
        <v>1583</v>
      </c>
      <c r="AS64" s="462" t="s">
        <v>1766</v>
      </c>
      <c r="AT64" s="461"/>
    </row>
    <row r="65" spans="8:46" ht="15.75" x14ac:dyDescent="0.25">
      <c r="H65" s="294" t="s">
        <v>1586</v>
      </c>
      <c r="I65" s="238" t="s">
        <v>1587</v>
      </c>
      <c r="J65" s="277"/>
      <c r="K65" s="277"/>
      <c r="L65" s="295"/>
      <c r="M65" s="296"/>
      <c r="N65" s="271">
        <v>61</v>
      </c>
      <c r="O65" s="298">
        <v>9</v>
      </c>
      <c r="P65" s="298">
        <v>100</v>
      </c>
      <c r="Q65" s="298">
        <v>9</v>
      </c>
      <c r="R65" s="298">
        <v>80</v>
      </c>
      <c r="S65" s="298">
        <v>9</v>
      </c>
      <c r="T65" s="298">
        <v>100</v>
      </c>
      <c r="U65" s="298">
        <v>9</v>
      </c>
      <c r="V65" s="298">
        <v>100</v>
      </c>
      <c r="W65" s="298">
        <v>9</v>
      </c>
      <c r="X65" s="298">
        <v>80</v>
      </c>
      <c r="Y65" s="298" t="s">
        <v>112</v>
      </c>
      <c r="Z65" s="298">
        <v>9</v>
      </c>
      <c r="AA65" s="294" t="s">
        <v>1583</v>
      </c>
      <c r="AC65" s="270" t="s">
        <v>1586</v>
      </c>
      <c r="AD65" s="270" t="s">
        <v>1587</v>
      </c>
      <c r="AG65" s="11">
        <v>61</v>
      </c>
      <c r="AH65" s="11">
        <v>8</v>
      </c>
      <c r="AI65" s="11">
        <v>8</v>
      </c>
      <c r="AJ65" s="11">
        <v>8</v>
      </c>
      <c r="AK65" s="11">
        <v>8</v>
      </c>
      <c r="AL65" s="11">
        <v>8</v>
      </c>
      <c r="AM65" s="11" t="s">
        <v>1613</v>
      </c>
      <c r="AN65" s="11" t="s">
        <v>1613</v>
      </c>
      <c r="AO65" s="11" t="s">
        <v>1613</v>
      </c>
      <c r="AP65" s="270" t="s">
        <v>1583</v>
      </c>
      <c r="AS65" s="462" t="s">
        <v>1767</v>
      </c>
      <c r="AT65" s="461"/>
    </row>
    <row r="66" spans="8:46" ht="15.75" x14ac:dyDescent="0.25">
      <c r="H66" s="294" t="s">
        <v>1586</v>
      </c>
      <c r="I66" s="238" t="s">
        <v>1587</v>
      </c>
      <c r="J66" s="277"/>
      <c r="K66" s="277"/>
      <c r="L66" s="295"/>
      <c r="M66" s="296"/>
      <c r="N66" s="271">
        <v>81</v>
      </c>
      <c r="O66" s="298">
        <v>9</v>
      </c>
      <c r="P66" s="298">
        <v>100</v>
      </c>
      <c r="Q66" s="298">
        <v>9</v>
      </c>
      <c r="R66" s="298">
        <v>80</v>
      </c>
      <c r="S66" s="298">
        <v>9</v>
      </c>
      <c r="T66" s="298">
        <v>100</v>
      </c>
      <c r="U66" s="298">
        <v>9</v>
      </c>
      <c r="V66" s="298">
        <v>100</v>
      </c>
      <c r="W66" s="298">
        <v>9</v>
      </c>
      <c r="X66" s="298">
        <v>80</v>
      </c>
      <c r="Y66" s="298" t="s">
        <v>112</v>
      </c>
      <c r="Z66" s="298">
        <v>9</v>
      </c>
      <c r="AA66" s="294" t="s">
        <v>1583</v>
      </c>
      <c r="AC66" s="270" t="s">
        <v>1586</v>
      </c>
      <c r="AD66" s="270" t="s">
        <v>1587</v>
      </c>
      <c r="AG66" s="11">
        <v>81</v>
      </c>
      <c r="AH66" s="11">
        <v>8</v>
      </c>
      <c r="AI66" s="11">
        <v>8</v>
      </c>
      <c r="AJ66" s="11">
        <v>8</v>
      </c>
      <c r="AK66" s="11">
        <v>8</v>
      </c>
      <c r="AL66" s="11">
        <v>8</v>
      </c>
      <c r="AM66" s="11" t="s">
        <v>1613</v>
      </c>
      <c r="AN66" s="11" t="s">
        <v>1613</v>
      </c>
      <c r="AO66" s="11" t="s">
        <v>1613</v>
      </c>
      <c r="AP66" s="270" t="s">
        <v>1583</v>
      </c>
      <c r="AS66" s="462" t="s">
        <v>1768</v>
      </c>
      <c r="AT66" s="461"/>
    </row>
    <row r="67" spans="8:46" ht="15.75" x14ac:dyDescent="0.25">
      <c r="H67" s="294" t="s">
        <v>1586</v>
      </c>
      <c r="I67" s="238" t="s">
        <v>1587</v>
      </c>
      <c r="J67" s="277"/>
      <c r="K67" s="277"/>
      <c r="L67" s="295"/>
      <c r="M67" s="296"/>
      <c r="N67" s="271">
        <v>96</v>
      </c>
      <c r="O67" s="298">
        <v>9</v>
      </c>
      <c r="P67" s="298">
        <v>100</v>
      </c>
      <c r="Q67" s="298">
        <v>9</v>
      </c>
      <c r="R67" s="298">
        <v>80</v>
      </c>
      <c r="S67" s="298">
        <v>9</v>
      </c>
      <c r="T67" s="298">
        <v>100</v>
      </c>
      <c r="U67" s="298">
        <v>9</v>
      </c>
      <c r="V67" s="298">
        <v>100</v>
      </c>
      <c r="W67" s="298">
        <v>9</v>
      </c>
      <c r="X67" s="298">
        <v>80</v>
      </c>
      <c r="Y67" s="298" t="s">
        <v>112</v>
      </c>
      <c r="Z67" s="298">
        <v>9</v>
      </c>
      <c r="AA67" s="294" t="s">
        <v>1583</v>
      </c>
      <c r="AC67" s="270" t="s">
        <v>1586</v>
      </c>
      <c r="AD67" s="270" t="s">
        <v>1587</v>
      </c>
      <c r="AG67" s="11">
        <v>96</v>
      </c>
      <c r="AH67" s="11">
        <v>8</v>
      </c>
      <c r="AI67" s="11">
        <v>8</v>
      </c>
      <c r="AJ67" s="11">
        <v>8</v>
      </c>
      <c r="AK67" s="11">
        <v>8</v>
      </c>
      <c r="AL67" s="11">
        <v>8</v>
      </c>
      <c r="AM67" s="11" t="s">
        <v>1613</v>
      </c>
      <c r="AN67" s="11" t="s">
        <v>1613</v>
      </c>
      <c r="AO67" s="11" t="s">
        <v>1613</v>
      </c>
      <c r="AP67" s="270" t="s">
        <v>1583</v>
      </c>
      <c r="AS67" s="462" t="s">
        <v>1769</v>
      </c>
      <c r="AT67" s="461"/>
    </row>
    <row r="68" spans="8:46" ht="15.75" x14ac:dyDescent="0.25">
      <c r="H68" s="294" t="s">
        <v>1586</v>
      </c>
      <c r="I68" s="238" t="s">
        <v>1587</v>
      </c>
      <c r="J68" s="277"/>
      <c r="K68" s="277"/>
      <c r="L68" s="295"/>
      <c r="M68" s="296"/>
      <c r="N68" s="271">
        <v>97</v>
      </c>
      <c r="O68" s="298">
        <v>9</v>
      </c>
      <c r="P68" s="298">
        <v>100</v>
      </c>
      <c r="Q68" s="298">
        <v>9</v>
      </c>
      <c r="R68" s="298">
        <v>80</v>
      </c>
      <c r="S68" s="298">
        <v>9</v>
      </c>
      <c r="T68" s="298">
        <v>100</v>
      </c>
      <c r="U68" s="298">
        <v>9</v>
      </c>
      <c r="V68" s="298">
        <v>100</v>
      </c>
      <c r="W68" s="298">
        <v>9</v>
      </c>
      <c r="X68" s="298">
        <v>80</v>
      </c>
      <c r="AA68" s="294"/>
      <c r="AC68" s="270" t="s">
        <v>1586</v>
      </c>
      <c r="AD68" s="270" t="s">
        <v>1587</v>
      </c>
      <c r="AG68" s="11">
        <v>97</v>
      </c>
      <c r="AH68" s="11">
        <v>8</v>
      </c>
      <c r="AI68" s="11">
        <v>8</v>
      </c>
      <c r="AJ68" s="11">
        <v>8</v>
      </c>
      <c r="AK68" s="11">
        <v>8</v>
      </c>
      <c r="AL68" s="11">
        <v>8</v>
      </c>
      <c r="AM68" s="11" t="s">
        <v>1613</v>
      </c>
      <c r="AN68" s="11" t="s">
        <v>1613</v>
      </c>
      <c r="AO68" s="11" t="s">
        <v>1613</v>
      </c>
      <c r="AS68" s="462" t="s">
        <v>1770</v>
      </c>
      <c r="AT68" s="461"/>
    </row>
    <row r="69" spans="8:46" ht="15.75" x14ac:dyDescent="0.25">
      <c r="H69" s="294" t="s">
        <v>1586</v>
      </c>
      <c r="I69" s="238" t="s">
        <v>1587</v>
      </c>
      <c r="J69" s="277"/>
      <c r="K69" s="277"/>
      <c r="L69" s="295"/>
      <c r="M69" s="296"/>
      <c r="N69" s="271">
        <v>98</v>
      </c>
      <c r="O69" s="298">
        <v>9</v>
      </c>
      <c r="P69" s="298">
        <v>100</v>
      </c>
      <c r="Q69" s="298">
        <v>9</v>
      </c>
      <c r="R69" s="298">
        <v>80</v>
      </c>
      <c r="S69" s="298">
        <v>9</v>
      </c>
      <c r="T69" s="298">
        <v>100</v>
      </c>
      <c r="U69" s="298">
        <v>9</v>
      </c>
      <c r="V69" s="298">
        <v>100</v>
      </c>
      <c r="W69" s="298">
        <v>9</v>
      </c>
      <c r="X69" s="298">
        <v>80</v>
      </c>
      <c r="AA69" s="294"/>
      <c r="AC69" s="270" t="s">
        <v>1586</v>
      </c>
      <c r="AD69" s="270" t="s">
        <v>1587</v>
      </c>
      <c r="AG69" s="11">
        <v>98</v>
      </c>
      <c r="AH69" s="11">
        <v>8</v>
      </c>
      <c r="AI69" s="11">
        <v>8</v>
      </c>
      <c r="AJ69" s="11">
        <v>8</v>
      </c>
      <c r="AK69" s="11">
        <v>8</v>
      </c>
      <c r="AL69" s="11">
        <v>8</v>
      </c>
      <c r="AM69" s="11" t="s">
        <v>1613</v>
      </c>
      <c r="AN69" s="11" t="s">
        <v>1613</v>
      </c>
      <c r="AO69" s="11" t="s">
        <v>1613</v>
      </c>
      <c r="AS69" s="462" t="s">
        <v>1771</v>
      </c>
      <c r="AT69" s="461"/>
    </row>
    <row r="70" spans="8:46" ht="15.75" x14ac:dyDescent="0.25">
      <c r="H70" s="294" t="s">
        <v>1586</v>
      </c>
      <c r="I70" s="238" t="s">
        <v>1587</v>
      </c>
      <c r="J70" s="277"/>
      <c r="K70" s="277"/>
      <c r="L70" s="295"/>
      <c r="M70" s="296"/>
      <c r="N70" s="271">
        <v>99</v>
      </c>
      <c r="O70" s="298">
        <v>9</v>
      </c>
      <c r="P70" s="298">
        <v>100</v>
      </c>
      <c r="Q70" s="298">
        <v>9</v>
      </c>
      <c r="R70" s="298">
        <v>80</v>
      </c>
      <c r="S70" s="298">
        <v>9</v>
      </c>
      <c r="T70" s="298">
        <v>100</v>
      </c>
      <c r="U70" s="298">
        <v>9</v>
      </c>
      <c r="V70" s="298">
        <v>100</v>
      </c>
      <c r="W70" s="298">
        <v>9</v>
      </c>
      <c r="X70" s="298">
        <v>80</v>
      </c>
      <c r="AA70" s="294"/>
      <c r="AC70" s="270" t="s">
        <v>1586</v>
      </c>
      <c r="AD70" s="270" t="s">
        <v>1587</v>
      </c>
      <c r="AG70" s="11">
        <v>99</v>
      </c>
      <c r="AH70" s="11">
        <v>8</v>
      </c>
      <c r="AI70" s="11">
        <v>8</v>
      </c>
      <c r="AJ70" s="11">
        <v>8</v>
      </c>
      <c r="AK70" s="11">
        <v>8</v>
      </c>
      <c r="AL70" s="11">
        <v>8</v>
      </c>
      <c r="AM70" s="11" t="s">
        <v>1613</v>
      </c>
      <c r="AN70" s="11" t="s">
        <v>1613</v>
      </c>
      <c r="AO70" s="11" t="s">
        <v>1613</v>
      </c>
      <c r="AS70" s="462" t="s">
        <v>1772</v>
      </c>
      <c r="AT70" s="461"/>
    </row>
    <row r="71" spans="8:46" ht="15.75" x14ac:dyDescent="0.25">
      <c r="H71" s="298" t="s">
        <v>1586</v>
      </c>
      <c r="I71" s="295" t="s">
        <v>1587</v>
      </c>
      <c r="J71" s="295"/>
      <c r="K71" s="297"/>
      <c r="L71" s="295"/>
      <c r="M71" s="295"/>
      <c r="N71" s="271">
        <v>100</v>
      </c>
      <c r="O71" s="298">
        <v>9</v>
      </c>
      <c r="P71" s="298">
        <v>100</v>
      </c>
      <c r="Q71" s="298">
        <v>9</v>
      </c>
      <c r="R71" s="298">
        <v>80</v>
      </c>
      <c r="S71" s="298">
        <v>9</v>
      </c>
      <c r="T71" s="298">
        <v>100</v>
      </c>
      <c r="U71" s="298">
        <v>9</v>
      </c>
      <c r="V71" s="298">
        <v>100</v>
      </c>
      <c r="W71" s="298">
        <v>9</v>
      </c>
      <c r="X71" s="298">
        <v>80</v>
      </c>
      <c r="Y71" s="299"/>
      <c r="Z71" s="299"/>
      <c r="AA71" s="276"/>
      <c r="AC71" s="270" t="s">
        <v>1586</v>
      </c>
      <c r="AD71" s="270" t="s">
        <v>1587</v>
      </c>
      <c r="AG71" s="11">
        <v>100</v>
      </c>
      <c r="AS71" s="462" t="s">
        <v>1773</v>
      </c>
      <c r="AT71" s="461"/>
    </row>
    <row r="72" spans="8:46" ht="18" x14ac:dyDescent="0.2">
      <c r="H72" s="284" t="s">
        <v>1667</v>
      </c>
      <c r="AS72" s="419"/>
      <c r="AT72" s="461"/>
    </row>
    <row r="73" spans="8:46" x14ac:dyDescent="0.2">
      <c r="H73" s="284" t="s">
        <v>1588</v>
      </c>
      <c r="AC73" s="270" t="s">
        <v>1641</v>
      </c>
      <c r="AS73" s="462" t="s">
        <v>1774</v>
      </c>
      <c r="AT73" s="461"/>
    </row>
    <row r="74" spans="8:46" x14ac:dyDescent="0.2">
      <c r="H74" s="284" t="s">
        <v>1589</v>
      </c>
      <c r="AC74" s="270" t="s">
        <v>1642</v>
      </c>
      <c r="AS74" s="462" t="s">
        <v>1775</v>
      </c>
      <c r="AT74" s="461"/>
    </row>
    <row r="75" spans="8:46" x14ac:dyDescent="0.2">
      <c r="H75" s="284" t="s">
        <v>1590</v>
      </c>
      <c r="AC75" s="270" t="s">
        <v>1643</v>
      </c>
      <c r="AS75" s="462" t="s">
        <v>1776</v>
      </c>
      <c r="AT75" s="461"/>
    </row>
    <row r="76" spans="8:46" ht="18" x14ac:dyDescent="0.2">
      <c r="H76" s="284" t="s">
        <v>1668</v>
      </c>
      <c r="AC76" s="270" t="s">
        <v>1644</v>
      </c>
      <c r="AS76" s="462" t="s">
        <v>1777</v>
      </c>
      <c r="AT76" s="461"/>
    </row>
    <row r="77" spans="8:46" x14ac:dyDescent="0.2">
      <c r="H77" s="220" t="s">
        <v>1591</v>
      </c>
      <c r="AC77" s="270" t="s">
        <v>1645</v>
      </c>
      <c r="AS77" s="462" t="s">
        <v>1778</v>
      </c>
      <c r="AT77" s="461"/>
    </row>
    <row r="78" spans="8:46" ht="18" x14ac:dyDescent="0.2">
      <c r="H78" s="284" t="s">
        <v>1669</v>
      </c>
      <c r="AC78" s="270" t="s">
        <v>1646</v>
      </c>
      <c r="AS78" s="462" t="s">
        <v>1779</v>
      </c>
      <c r="AT78" s="461"/>
    </row>
    <row r="79" spans="8:46" ht="18" x14ac:dyDescent="0.2">
      <c r="H79" s="284" t="s">
        <v>1670</v>
      </c>
      <c r="AC79" s="270" t="s">
        <v>1647</v>
      </c>
      <c r="AS79" s="419" t="s">
        <v>1780</v>
      </c>
      <c r="AT79" s="461"/>
    </row>
    <row r="80" spans="8:46" x14ac:dyDescent="0.2">
      <c r="H80" s="284" t="s">
        <v>1592</v>
      </c>
      <c r="AC80" s="270" t="s">
        <v>1648</v>
      </c>
      <c r="AS80" s="419"/>
      <c r="AT80" s="461"/>
    </row>
    <row r="81" spans="8:46" ht="18" x14ac:dyDescent="0.2">
      <c r="H81" s="220" t="s">
        <v>1671</v>
      </c>
      <c r="AC81" s="270" t="s">
        <v>1649</v>
      </c>
      <c r="AS81" s="463" t="s">
        <v>1781</v>
      </c>
      <c r="AT81" s="461"/>
    </row>
    <row r="82" spans="8:46" x14ac:dyDescent="0.2">
      <c r="H82" s="284" t="s">
        <v>1593</v>
      </c>
      <c r="AC82" s="270" t="s">
        <v>1650</v>
      </c>
      <c r="AS82" s="463" t="s">
        <v>1782</v>
      </c>
      <c r="AT82" s="461"/>
    </row>
    <row r="83" spans="8:46" x14ac:dyDescent="0.2">
      <c r="H83" s="220"/>
      <c r="AC83" s="270" t="s">
        <v>1651</v>
      </c>
      <c r="AS83" s="419"/>
      <c r="AT83" s="461"/>
    </row>
    <row r="84" spans="8:46" x14ac:dyDescent="0.2">
      <c r="H84" s="220" t="s">
        <v>1594</v>
      </c>
      <c r="AC84" s="270" t="s">
        <v>1652</v>
      </c>
      <c r="AS84" s="463" t="s">
        <v>1783</v>
      </c>
      <c r="AT84" s="461"/>
    </row>
    <row r="85" spans="8:46" x14ac:dyDescent="0.2">
      <c r="H85" s="291" t="s">
        <v>1595</v>
      </c>
      <c r="AC85" s="270" t="s">
        <v>1653</v>
      </c>
      <c r="AS85" s="464" t="s">
        <v>1784</v>
      </c>
      <c r="AT85" s="461"/>
    </row>
    <row r="86" spans="8:46" x14ac:dyDescent="0.2">
      <c r="H86" s="291" t="s">
        <v>1596</v>
      </c>
      <c r="AC86" s="270" t="s">
        <v>1654</v>
      </c>
      <c r="AS86" s="464" t="s">
        <v>1785</v>
      </c>
      <c r="AT86" s="461"/>
    </row>
    <row r="87" spans="8:46" x14ac:dyDescent="0.2">
      <c r="AC87" s="270" t="s">
        <v>1655</v>
      </c>
      <c r="AS87" s="464" t="s">
        <v>1786</v>
      </c>
      <c r="AT87" s="461"/>
    </row>
    <row r="88" spans="8:46" x14ac:dyDescent="0.2">
      <c r="AC88" s="270" t="s">
        <v>1656</v>
      </c>
      <c r="AS88" s="452"/>
      <c r="AT88" s="461"/>
    </row>
    <row r="89" spans="8:46" x14ac:dyDescent="0.2">
      <c r="AC89" s="270" t="s">
        <v>1657</v>
      </c>
      <c r="AS89" s="461" t="s">
        <v>1787</v>
      </c>
      <c r="AT89" s="461"/>
    </row>
    <row r="90" spans="8:46" x14ac:dyDescent="0.2">
      <c r="AC90" s="270" t="s">
        <v>1658</v>
      </c>
      <c r="AS90" s="452"/>
      <c r="AT90" s="461"/>
    </row>
    <row r="91" spans="8:46" x14ac:dyDescent="0.2">
      <c r="AS91" s="452"/>
      <c r="AT91" s="461"/>
    </row>
    <row r="92" spans="8:46" x14ac:dyDescent="0.2">
      <c r="AC92" s="270" t="s">
        <v>1659</v>
      </c>
      <c r="AS92" s="452"/>
      <c r="AT92" s="461"/>
    </row>
    <row r="93" spans="8:46" x14ac:dyDescent="0.2">
      <c r="AC93" s="270" t="s">
        <v>1660</v>
      </c>
      <c r="AS93" s="452"/>
      <c r="AT93" s="461"/>
    </row>
    <row r="94" spans="8:46" x14ac:dyDescent="0.2">
      <c r="AC94" s="270" t="s">
        <v>1661</v>
      </c>
      <c r="AS94" s="452"/>
      <c r="AT94" s="461"/>
    </row>
    <row r="95" spans="8:46" x14ac:dyDescent="0.2">
      <c r="AS95" s="452"/>
      <c r="AT95" s="461"/>
    </row>
    <row r="96" spans="8:46" x14ac:dyDescent="0.2">
      <c r="AS96" s="452"/>
      <c r="AT96" s="461"/>
    </row>
    <row r="97" spans="45:46" x14ac:dyDescent="0.2">
      <c r="AS97" s="452"/>
      <c r="AT97" s="461"/>
    </row>
    <row r="98" spans="45:46" x14ac:dyDescent="0.2">
      <c r="AS98" s="452"/>
      <c r="AT98" s="461"/>
    </row>
    <row r="99" spans="45:46" x14ac:dyDescent="0.2">
      <c r="AS99" s="452"/>
      <c r="AT99" s="461"/>
    </row>
    <row r="100" spans="45:46" x14ac:dyDescent="0.2">
      <c r="AS100" s="452"/>
      <c r="AT100" s="461"/>
    </row>
    <row r="101" spans="45:46" x14ac:dyDescent="0.2">
      <c r="AS101" s="452"/>
      <c r="AT101" s="461"/>
    </row>
    <row r="102" spans="45:46" x14ac:dyDescent="0.2">
      <c r="AS102" s="452"/>
      <c r="AT102" s="461"/>
    </row>
    <row r="103" spans="45:46" x14ac:dyDescent="0.2">
      <c r="AS103" s="452"/>
      <c r="AT103" s="461"/>
    </row>
    <row r="104" spans="45:46" x14ac:dyDescent="0.2">
      <c r="AS104" s="452"/>
      <c r="AT104" s="461"/>
    </row>
    <row r="105" spans="45:46" x14ac:dyDescent="0.2">
      <c r="AS105" s="452"/>
      <c r="AT105" s="461"/>
    </row>
    <row r="106" spans="45:46" x14ac:dyDescent="0.2">
      <c r="AS106" s="452"/>
      <c r="AT106" s="461"/>
    </row>
    <row r="107" spans="45:46" x14ac:dyDescent="0.2">
      <c r="AS107" s="452"/>
      <c r="AT107" s="461"/>
    </row>
    <row r="108" spans="45:46" x14ac:dyDescent="0.2">
      <c r="AS108" s="452"/>
      <c r="AT108" s="461"/>
    </row>
    <row r="109" spans="45:46" x14ac:dyDescent="0.2">
      <c r="AS109" s="452"/>
      <c r="AT109" s="461"/>
    </row>
    <row r="110" spans="45:46" x14ac:dyDescent="0.2">
      <c r="AS110" s="452"/>
      <c r="AT110" s="461"/>
    </row>
    <row r="111" spans="45:46" x14ac:dyDescent="0.2">
      <c r="AS111" s="452"/>
      <c r="AT111" s="461"/>
    </row>
    <row r="112" spans="45:46" x14ac:dyDescent="0.2">
      <c r="AS112" s="452"/>
      <c r="AT112" s="461"/>
    </row>
    <row r="113" spans="45:46" x14ac:dyDescent="0.2">
      <c r="AS113" s="452"/>
      <c r="AT113" s="461"/>
    </row>
    <row r="114" spans="45:46" x14ac:dyDescent="0.2">
      <c r="AS114" s="452"/>
      <c r="AT114" s="461"/>
    </row>
    <row r="115" spans="45:46" x14ac:dyDescent="0.2">
      <c r="AS115" s="452"/>
      <c r="AT115" s="461"/>
    </row>
    <row r="116" spans="45:46" x14ac:dyDescent="0.2">
      <c r="AS116" s="452"/>
      <c r="AT116" s="461"/>
    </row>
    <row r="117" spans="45:46" x14ac:dyDescent="0.2">
      <c r="AS117" s="452"/>
      <c r="AT117" s="461"/>
    </row>
    <row r="118" spans="45:46" x14ac:dyDescent="0.2">
      <c r="AS118" s="452"/>
      <c r="AT118" s="461"/>
    </row>
    <row r="119" spans="45:46" x14ac:dyDescent="0.2">
      <c r="AS119" s="452"/>
      <c r="AT119" s="461"/>
    </row>
    <row r="120" spans="45:46" x14ac:dyDescent="0.2">
      <c r="AS120" s="452"/>
      <c r="AT120" s="461"/>
    </row>
    <row r="121" spans="45:46" x14ac:dyDescent="0.2">
      <c r="AS121" s="452"/>
      <c r="AT121" s="461"/>
    </row>
    <row r="122" spans="45:46" x14ac:dyDescent="0.2">
      <c r="AS122" s="452"/>
      <c r="AT122" s="461"/>
    </row>
    <row r="123" spans="45:46" x14ac:dyDescent="0.2">
      <c r="AS123" s="452"/>
      <c r="AT123" s="461"/>
    </row>
    <row r="124" spans="45:46" x14ac:dyDescent="0.2">
      <c r="AS124" s="452"/>
      <c r="AT124" s="461"/>
    </row>
    <row r="125" spans="45:46" x14ac:dyDescent="0.2">
      <c r="AS125" s="452"/>
      <c r="AT125" s="461"/>
    </row>
    <row r="126" spans="45:46" x14ac:dyDescent="0.2">
      <c r="AS126" s="452"/>
      <c r="AT126" s="461"/>
    </row>
    <row r="127" spans="45:46" x14ac:dyDescent="0.2">
      <c r="AS127" s="452"/>
      <c r="AT127" s="461"/>
    </row>
    <row r="128" spans="45:46" x14ac:dyDescent="0.2">
      <c r="AS128" s="452"/>
      <c r="AT128" s="461"/>
    </row>
    <row r="129" spans="45:46" x14ac:dyDescent="0.2">
      <c r="AS129" s="452"/>
      <c r="AT129" s="461"/>
    </row>
    <row r="130" spans="45:46" x14ac:dyDescent="0.2">
      <c r="AS130" s="452"/>
      <c r="AT130" s="461"/>
    </row>
    <row r="131" spans="45:46" x14ac:dyDescent="0.2">
      <c r="AS131" s="452"/>
      <c r="AT131" s="461"/>
    </row>
    <row r="132" spans="45:46" x14ac:dyDescent="0.2">
      <c r="AS132" s="452"/>
      <c r="AT132" s="461"/>
    </row>
    <row r="133" spans="45:46" x14ac:dyDescent="0.2">
      <c r="AS133" s="452"/>
      <c r="AT133" s="461"/>
    </row>
    <row r="134" spans="45:46" x14ac:dyDescent="0.2">
      <c r="AS134" s="452"/>
      <c r="AT134" s="461"/>
    </row>
    <row r="135" spans="45:46" x14ac:dyDescent="0.2">
      <c r="AS135" s="452"/>
      <c r="AT135" s="461"/>
    </row>
    <row r="136" spans="45:46" x14ac:dyDescent="0.2">
      <c r="AS136" s="452"/>
      <c r="AT136" s="461"/>
    </row>
    <row r="137" spans="45:46" x14ac:dyDescent="0.2">
      <c r="AS137" s="452"/>
      <c r="AT137" s="461"/>
    </row>
    <row r="138" spans="45:46" x14ac:dyDescent="0.2">
      <c r="AS138" s="452"/>
      <c r="AT138" s="461"/>
    </row>
    <row r="139" spans="45:46" x14ac:dyDescent="0.2">
      <c r="AS139" s="452"/>
      <c r="AT139" s="461"/>
    </row>
    <row r="140" spans="45:46" x14ac:dyDescent="0.2">
      <c r="AS140" s="452"/>
      <c r="AT140" s="461"/>
    </row>
    <row r="141" spans="45:46" x14ac:dyDescent="0.2">
      <c r="AS141" s="452"/>
      <c r="AT141" s="461"/>
    </row>
    <row r="142" spans="45:46" x14ac:dyDescent="0.2">
      <c r="AS142" s="452"/>
      <c r="AT142" s="461"/>
    </row>
    <row r="143" spans="45:46" x14ac:dyDescent="0.2">
      <c r="AS143" s="452"/>
      <c r="AT143" s="461"/>
    </row>
    <row r="144" spans="45:46" x14ac:dyDescent="0.2">
      <c r="AS144" s="452"/>
      <c r="AT144" s="461"/>
    </row>
    <row r="145" spans="45:46" x14ac:dyDescent="0.2">
      <c r="AS145" s="452"/>
      <c r="AT145" s="461"/>
    </row>
    <row r="146" spans="45:46" x14ac:dyDescent="0.2">
      <c r="AS146" s="452"/>
      <c r="AT146" s="461"/>
    </row>
    <row r="147" spans="45:46" x14ac:dyDescent="0.2">
      <c r="AS147" s="452"/>
      <c r="AT147" s="461"/>
    </row>
    <row r="148" spans="45:46" x14ac:dyDescent="0.2">
      <c r="AS148" s="452"/>
      <c r="AT148" s="461"/>
    </row>
    <row r="149" spans="45:46" x14ac:dyDescent="0.2">
      <c r="AS149" s="452"/>
      <c r="AT149" s="461"/>
    </row>
    <row r="150" spans="45:46" x14ac:dyDescent="0.2">
      <c r="AS150" s="452"/>
      <c r="AT150" s="461"/>
    </row>
    <row r="151" spans="45:46" x14ac:dyDescent="0.2">
      <c r="AS151" s="452"/>
      <c r="AT151" s="461"/>
    </row>
    <row r="152" spans="45:46" x14ac:dyDescent="0.2">
      <c r="AS152" s="452"/>
      <c r="AT152" s="461"/>
    </row>
    <row r="153" spans="45:46" x14ac:dyDescent="0.2">
      <c r="AS153" s="452"/>
      <c r="AT153" s="461"/>
    </row>
    <row r="154" spans="45:46" x14ac:dyDescent="0.2">
      <c r="AS154" s="452"/>
      <c r="AT154" s="461"/>
    </row>
    <row r="155" spans="45:46" x14ac:dyDescent="0.2">
      <c r="AS155" s="452"/>
      <c r="AT155" s="461"/>
    </row>
    <row r="156" spans="45:46" x14ac:dyDescent="0.2">
      <c r="AS156" s="452"/>
      <c r="AT156" s="461"/>
    </row>
    <row r="157" spans="45:46" x14ac:dyDescent="0.2">
      <c r="AS157" s="452"/>
      <c r="AT157" s="461"/>
    </row>
    <row r="158" spans="45:46" x14ac:dyDescent="0.2">
      <c r="AS158" s="452"/>
      <c r="AT158" s="461"/>
    </row>
    <row r="159" spans="45:46" x14ac:dyDescent="0.2">
      <c r="AS159" s="452"/>
      <c r="AT159" s="461"/>
    </row>
    <row r="160" spans="45:46" x14ac:dyDescent="0.2">
      <c r="AS160" s="452"/>
      <c r="AT160" s="461"/>
    </row>
    <row r="161" spans="45:46" x14ac:dyDescent="0.2">
      <c r="AS161" s="452"/>
      <c r="AT161" s="461"/>
    </row>
    <row r="162" spans="45:46" x14ac:dyDescent="0.2">
      <c r="AS162" s="452"/>
      <c r="AT162" s="461"/>
    </row>
    <row r="163" spans="45:46" x14ac:dyDescent="0.2">
      <c r="AS163" s="452"/>
      <c r="AT163" s="461"/>
    </row>
    <row r="164" spans="45:46" x14ac:dyDescent="0.2">
      <c r="AS164" s="452"/>
      <c r="AT164" s="461"/>
    </row>
    <row r="165" spans="45:46" x14ac:dyDescent="0.2">
      <c r="AS165" s="452"/>
      <c r="AT165" s="461"/>
    </row>
    <row r="166" spans="45:46" x14ac:dyDescent="0.2">
      <c r="AS166" s="452"/>
      <c r="AT166" s="461"/>
    </row>
    <row r="167" spans="45:46" x14ac:dyDescent="0.2">
      <c r="AS167" s="452"/>
      <c r="AT167" s="461"/>
    </row>
    <row r="168" spans="45:46" x14ac:dyDescent="0.2">
      <c r="AS168" s="452"/>
      <c r="AT168" s="461"/>
    </row>
    <row r="169" spans="45:46" x14ac:dyDescent="0.2">
      <c r="AS169" s="452"/>
      <c r="AT169" s="461"/>
    </row>
    <row r="170" spans="45:46" x14ac:dyDescent="0.2">
      <c r="AS170" s="452"/>
      <c r="AT170" s="461"/>
    </row>
    <row r="171" spans="45:46" x14ac:dyDescent="0.2">
      <c r="AS171" s="452"/>
      <c r="AT171" s="461"/>
    </row>
    <row r="172" spans="45:46" x14ac:dyDescent="0.2">
      <c r="AS172" s="452"/>
      <c r="AT172" s="461"/>
    </row>
    <row r="173" spans="45:46" x14ac:dyDescent="0.2">
      <c r="AS173" s="452"/>
      <c r="AT173" s="461"/>
    </row>
    <row r="174" spans="45:46" x14ac:dyDescent="0.2">
      <c r="AS174" s="452"/>
      <c r="AT174" s="461"/>
    </row>
    <row r="175" spans="45:46" x14ac:dyDescent="0.2">
      <c r="AS175" s="452"/>
      <c r="AT175" s="461"/>
    </row>
    <row r="176" spans="45:46" x14ac:dyDescent="0.2">
      <c r="AS176" s="452"/>
      <c r="AT176" s="461"/>
    </row>
    <row r="177" spans="45:46" x14ac:dyDescent="0.2">
      <c r="AS177" s="452"/>
      <c r="AT177" s="461"/>
    </row>
    <row r="178" spans="45:46" x14ac:dyDescent="0.2">
      <c r="AS178" s="452"/>
      <c r="AT178" s="461"/>
    </row>
    <row r="179" spans="45:46" x14ac:dyDescent="0.2">
      <c r="AS179" s="452"/>
      <c r="AT179" s="461"/>
    </row>
    <row r="180" spans="45:46" x14ac:dyDescent="0.2">
      <c r="AS180" s="452"/>
      <c r="AT180" s="461"/>
    </row>
    <row r="181" spans="45:46" x14ac:dyDescent="0.2">
      <c r="AS181" s="452"/>
      <c r="AT181" s="461"/>
    </row>
    <row r="182" spans="45:46" x14ac:dyDescent="0.2">
      <c r="AS182" s="452"/>
      <c r="AT182" s="461"/>
    </row>
    <row r="183" spans="45:46" x14ac:dyDescent="0.2">
      <c r="AS183" s="452"/>
      <c r="AT183" s="461"/>
    </row>
    <row r="184" spans="45:46" x14ac:dyDescent="0.2">
      <c r="AS184" s="452"/>
      <c r="AT184" s="461"/>
    </row>
    <row r="185" spans="45:46" x14ac:dyDescent="0.2">
      <c r="AS185" s="452"/>
      <c r="AT185" s="461"/>
    </row>
    <row r="186" spans="45:46" x14ac:dyDescent="0.2">
      <c r="AS186" s="452"/>
      <c r="AT186" s="461"/>
    </row>
    <row r="187" spans="45:46" x14ac:dyDescent="0.2">
      <c r="AS187" s="452"/>
      <c r="AT187" s="461"/>
    </row>
    <row r="188" spans="45:46" x14ac:dyDescent="0.2">
      <c r="AS188" s="452"/>
      <c r="AT188" s="461"/>
    </row>
    <row r="189" spans="45:46" x14ac:dyDescent="0.2">
      <c r="AS189" s="452"/>
      <c r="AT189" s="461"/>
    </row>
    <row r="190" spans="45:46" x14ac:dyDescent="0.2">
      <c r="AS190" s="452"/>
      <c r="AT190" s="461"/>
    </row>
    <row r="191" spans="45:46" x14ac:dyDescent="0.2">
      <c r="AS191" s="452"/>
      <c r="AT191" s="461"/>
    </row>
    <row r="192" spans="45:46" x14ac:dyDescent="0.2">
      <c r="AS192" s="452"/>
      <c r="AT192" s="461"/>
    </row>
    <row r="193" spans="45:46" x14ac:dyDescent="0.2">
      <c r="AS193" s="452"/>
      <c r="AT193" s="461"/>
    </row>
    <row r="194" spans="45:46" x14ac:dyDescent="0.2">
      <c r="AS194" s="452"/>
      <c r="AT194" s="461"/>
    </row>
    <row r="195" spans="45:46" x14ac:dyDescent="0.2">
      <c r="AS195" s="452"/>
      <c r="AT195" s="461"/>
    </row>
    <row r="196" spans="45:46" x14ac:dyDescent="0.2">
      <c r="AS196" s="452"/>
      <c r="AT196" s="461"/>
    </row>
    <row r="197" spans="45:46" x14ac:dyDescent="0.2">
      <c r="AS197" s="452"/>
      <c r="AT197" s="461"/>
    </row>
    <row r="198" spans="45:46" x14ac:dyDescent="0.2">
      <c r="AS198" s="452"/>
      <c r="AT198" s="461"/>
    </row>
    <row r="199" spans="45:46" x14ac:dyDescent="0.2">
      <c r="AS199" s="452"/>
      <c r="AT199" s="461"/>
    </row>
    <row r="200" spans="45:46" x14ac:dyDescent="0.2">
      <c r="AS200" s="452"/>
      <c r="AT200" s="461"/>
    </row>
    <row r="201" spans="45:46" x14ac:dyDescent="0.2">
      <c r="AS201" s="452"/>
      <c r="AT201" s="461"/>
    </row>
    <row r="202" spans="45:46" x14ac:dyDescent="0.2">
      <c r="AS202" s="452"/>
      <c r="AT202" s="461"/>
    </row>
    <row r="203" spans="45:46" x14ac:dyDescent="0.2">
      <c r="AS203" s="452"/>
      <c r="AT203" s="461"/>
    </row>
    <row r="204" spans="45:46" x14ac:dyDescent="0.2">
      <c r="AS204" s="452"/>
      <c r="AT204" s="461"/>
    </row>
    <row r="205" spans="45:46" x14ac:dyDescent="0.2">
      <c r="AS205" s="452"/>
      <c r="AT205" s="461"/>
    </row>
    <row r="206" spans="45:46" x14ac:dyDescent="0.2">
      <c r="AS206" s="452"/>
      <c r="AT206" s="461"/>
    </row>
    <row r="207" spans="45:46" x14ac:dyDescent="0.2">
      <c r="AS207" s="452"/>
      <c r="AT207" s="461"/>
    </row>
    <row r="208" spans="45:46" x14ac:dyDescent="0.2">
      <c r="AS208" s="452"/>
      <c r="AT208" s="461"/>
    </row>
    <row r="209" spans="45:46" x14ac:dyDescent="0.2">
      <c r="AS209" s="452"/>
      <c r="AT209" s="461"/>
    </row>
    <row r="210" spans="45:46" x14ac:dyDescent="0.2">
      <c r="AS210" s="452"/>
      <c r="AT210" s="461"/>
    </row>
    <row r="211" spans="45:46" x14ac:dyDescent="0.2">
      <c r="AS211" s="452"/>
      <c r="AT211" s="461"/>
    </row>
    <row r="212" spans="45:46" x14ac:dyDescent="0.2">
      <c r="AS212" s="452"/>
      <c r="AT212" s="461"/>
    </row>
    <row r="213" spans="45:46" x14ac:dyDescent="0.2">
      <c r="AS213" s="452"/>
      <c r="AT213" s="461"/>
    </row>
    <row r="214" spans="45:46" x14ac:dyDescent="0.2">
      <c r="AS214" s="452"/>
      <c r="AT214" s="461"/>
    </row>
    <row r="215" spans="45:46" x14ac:dyDescent="0.2">
      <c r="AS215" s="452"/>
      <c r="AT215" s="461"/>
    </row>
    <row r="216" spans="45:46" x14ac:dyDescent="0.2">
      <c r="AS216" s="452"/>
      <c r="AT216" s="461"/>
    </row>
    <row r="217" spans="45:46" x14ac:dyDescent="0.2">
      <c r="AS217" s="452"/>
      <c r="AT217" s="461"/>
    </row>
    <row r="218" spans="45:46" x14ac:dyDescent="0.2">
      <c r="AS218" s="452"/>
      <c r="AT218" s="461"/>
    </row>
    <row r="219" spans="45:46" x14ac:dyDescent="0.2">
      <c r="AS219" s="452"/>
      <c r="AT219" s="461"/>
    </row>
    <row r="220" spans="45:46" x14ac:dyDescent="0.2">
      <c r="AS220" s="452"/>
      <c r="AT220" s="461"/>
    </row>
    <row r="221" spans="45:46" x14ac:dyDescent="0.2">
      <c r="AS221" s="452"/>
      <c r="AT221" s="461"/>
    </row>
    <row r="222" spans="45:46" x14ac:dyDescent="0.2">
      <c r="AS222" s="452"/>
      <c r="AT222" s="461"/>
    </row>
    <row r="223" spans="45:46" x14ac:dyDescent="0.2">
      <c r="AS223" s="452"/>
      <c r="AT223" s="461"/>
    </row>
    <row r="224" spans="45:46" x14ac:dyDescent="0.2">
      <c r="AS224" s="452"/>
      <c r="AT224" s="461"/>
    </row>
    <row r="225" spans="45:46" x14ac:dyDescent="0.2">
      <c r="AS225" s="452"/>
      <c r="AT225" s="461"/>
    </row>
    <row r="226" spans="45:46" x14ac:dyDescent="0.2">
      <c r="AS226" s="452"/>
      <c r="AT226" s="461"/>
    </row>
    <row r="227" spans="45:46" x14ac:dyDescent="0.2">
      <c r="AS227" s="452"/>
      <c r="AT227" s="461"/>
    </row>
    <row r="228" spans="45:46" x14ac:dyDescent="0.2">
      <c r="AS228" s="452"/>
      <c r="AT228" s="461"/>
    </row>
    <row r="229" spans="45:46" x14ac:dyDescent="0.2">
      <c r="AS229" s="452"/>
      <c r="AT229" s="461"/>
    </row>
    <row r="230" spans="45:46" x14ac:dyDescent="0.2">
      <c r="AS230" s="452"/>
      <c r="AT230" s="461"/>
    </row>
    <row r="231" spans="45:46" x14ac:dyDescent="0.2">
      <c r="AS231" s="452"/>
      <c r="AT231" s="461"/>
    </row>
    <row r="232" spans="45:46" x14ac:dyDescent="0.2">
      <c r="AS232" s="452"/>
      <c r="AT232" s="461"/>
    </row>
    <row r="233" spans="45:46" x14ac:dyDescent="0.2">
      <c r="AS233" s="452"/>
      <c r="AT233" s="461"/>
    </row>
    <row r="234" spans="45:46" x14ac:dyDescent="0.2">
      <c r="AS234" s="452"/>
      <c r="AT234" s="461"/>
    </row>
    <row r="235" spans="45:46" x14ac:dyDescent="0.2">
      <c r="AS235" s="452"/>
      <c r="AT235" s="461"/>
    </row>
    <row r="236" spans="45:46" x14ac:dyDescent="0.2">
      <c r="AS236" s="452"/>
      <c r="AT236" s="461"/>
    </row>
    <row r="237" spans="45:46" x14ac:dyDescent="0.2">
      <c r="AS237" s="452"/>
      <c r="AT237" s="461"/>
    </row>
    <row r="238" spans="45:46" x14ac:dyDescent="0.2">
      <c r="AS238" s="452"/>
      <c r="AT238" s="461"/>
    </row>
    <row r="239" spans="45:46" x14ac:dyDescent="0.2">
      <c r="AS239" s="452"/>
      <c r="AT239" s="461"/>
    </row>
    <row r="240" spans="45:46" x14ac:dyDescent="0.2">
      <c r="AS240" s="452"/>
      <c r="AT240" s="461"/>
    </row>
    <row r="241" spans="45:46" x14ac:dyDescent="0.2">
      <c r="AS241" s="452"/>
      <c r="AT241" s="461"/>
    </row>
    <row r="242" spans="45:46" x14ac:dyDescent="0.2">
      <c r="AS242" s="452"/>
      <c r="AT242" s="461"/>
    </row>
    <row r="243" spans="45:46" x14ac:dyDescent="0.2">
      <c r="AS243" s="452"/>
      <c r="AT243" s="461"/>
    </row>
    <row r="244" spans="45:46" x14ac:dyDescent="0.2">
      <c r="AS244" s="452"/>
      <c r="AT244" s="461"/>
    </row>
    <row r="245" spans="45:46" x14ac:dyDescent="0.2">
      <c r="AS245" s="452"/>
      <c r="AT245" s="461"/>
    </row>
    <row r="246" spans="45:46" x14ac:dyDescent="0.2">
      <c r="AS246" s="452"/>
      <c r="AT246" s="461"/>
    </row>
    <row r="247" spans="45:46" x14ac:dyDescent="0.2">
      <c r="AS247" s="452"/>
      <c r="AT247" s="461"/>
    </row>
    <row r="248" spans="45:46" x14ac:dyDescent="0.2">
      <c r="AS248" s="452"/>
      <c r="AT248" s="461"/>
    </row>
    <row r="249" spans="45:46" x14ac:dyDescent="0.2">
      <c r="AS249" s="452"/>
      <c r="AT249" s="461"/>
    </row>
    <row r="250" spans="45:46" x14ac:dyDescent="0.2">
      <c r="AS250" s="452"/>
      <c r="AT250" s="461"/>
    </row>
    <row r="251" spans="45:46" x14ac:dyDescent="0.2">
      <c r="AS251" s="452"/>
      <c r="AT251" s="461"/>
    </row>
    <row r="252" spans="45:46" x14ac:dyDescent="0.2">
      <c r="AS252" s="452"/>
      <c r="AT252" s="461"/>
    </row>
    <row r="253" spans="45:46" x14ac:dyDescent="0.2">
      <c r="AS253" s="452"/>
      <c r="AT253" s="461"/>
    </row>
    <row r="254" spans="45:46" x14ac:dyDescent="0.2">
      <c r="AS254" s="452"/>
      <c r="AT254" s="461"/>
    </row>
    <row r="255" spans="45:46" x14ac:dyDescent="0.2">
      <c r="AS255" s="452"/>
      <c r="AT255" s="461"/>
    </row>
    <row r="256" spans="45:46" x14ac:dyDescent="0.2">
      <c r="AS256" s="452"/>
      <c r="AT256" s="461"/>
    </row>
    <row r="257" spans="45:46" x14ac:dyDescent="0.2">
      <c r="AS257" s="452"/>
      <c r="AT257" s="461"/>
    </row>
    <row r="258" spans="45:46" x14ac:dyDescent="0.2">
      <c r="AS258" s="452"/>
      <c r="AT258" s="461"/>
    </row>
    <row r="259" spans="45:46" x14ac:dyDescent="0.2">
      <c r="AS259" s="452"/>
      <c r="AT259" s="461"/>
    </row>
    <row r="260" spans="45:46" x14ac:dyDescent="0.2">
      <c r="AS260" s="452"/>
      <c r="AT260" s="461"/>
    </row>
    <row r="261" spans="45:46" x14ac:dyDescent="0.2">
      <c r="AS261" s="452"/>
      <c r="AT261" s="461"/>
    </row>
    <row r="262" spans="45:46" x14ac:dyDescent="0.2">
      <c r="AS262" s="452"/>
      <c r="AT262" s="461"/>
    </row>
    <row r="263" spans="45:46" x14ac:dyDescent="0.2">
      <c r="AS263" s="452"/>
      <c r="AT263" s="461"/>
    </row>
    <row r="264" spans="45:46" x14ac:dyDescent="0.2">
      <c r="AS264" s="452"/>
      <c r="AT264" s="461"/>
    </row>
    <row r="265" spans="45:46" x14ac:dyDescent="0.2">
      <c r="AS265" s="452"/>
      <c r="AT265" s="461"/>
    </row>
    <row r="266" spans="45:46" x14ac:dyDescent="0.2">
      <c r="AS266" s="452"/>
      <c r="AT266" s="461"/>
    </row>
    <row r="267" spans="45:46" x14ac:dyDescent="0.2">
      <c r="AS267" s="452"/>
      <c r="AT267" s="461"/>
    </row>
    <row r="268" spans="45:46" x14ac:dyDescent="0.2">
      <c r="AS268" s="452"/>
      <c r="AT268" s="461"/>
    </row>
    <row r="269" spans="45:46" x14ac:dyDescent="0.2">
      <c r="AS269" s="452"/>
      <c r="AT269" s="461"/>
    </row>
    <row r="270" spans="45:46" x14ac:dyDescent="0.2">
      <c r="AS270" s="452"/>
      <c r="AT270" s="461"/>
    </row>
    <row r="271" spans="45:46" x14ac:dyDescent="0.2">
      <c r="AS271" s="452"/>
      <c r="AT271" s="461"/>
    </row>
    <row r="272" spans="45:46" x14ac:dyDescent="0.2">
      <c r="AS272" s="452"/>
      <c r="AT272" s="461"/>
    </row>
    <row r="273" spans="45:46" x14ac:dyDescent="0.2">
      <c r="AS273" s="452"/>
      <c r="AT273" s="461"/>
    </row>
    <row r="274" spans="45:46" x14ac:dyDescent="0.2">
      <c r="AS274" s="452"/>
      <c r="AT274" s="461"/>
    </row>
    <row r="275" spans="45:46" x14ac:dyDescent="0.2">
      <c r="AS275" s="452"/>
      <c r="AT275" s="461"/>
    </row>
    <row r="276" spans="45:46" x14ac:dyDescent="0.2">
      <c r="AS276" s="452"/>
      <c r="AT276" s="461"/>
    </row>
    <row r="277" spans="45:46" x14ac:dyDescent="0.2">
      <c r="AS277" s="452"/>
      <c r="AT277" s="461"/>
    </row>
    <row r="278" spans="45:46" x14ac:dyDescent="0.2">
      <c r="AS278" s="452"/>
      <c r="AT278" s="461"/>
    </row>
    <row r="279" spans="45:46" x14ac:dyDescent="0.2">
      <c r="AS279" s="452"/>
      <c r="AT279" s="461"/>
    </row>
    <row r="280" spans="45:46" x14ac:dyDescent="0.2">
      <c r="AS280" s="452"/>
      <c r="AT280" s="461"/>
    </row>
    <row r="281" spans="45:46" x14ac:dyDescent="0.2">
      <c r="AS281" s="452"/>
      <c r="AT281" s="461"/>
    </row>
    <row r="282" spans="45:46" x14ac:dyDescent="0.2">
      <c r="AS282" s="452"/>
      <c r="AT282" s="461"/>
    </row>
    <row r="283" spans="45:46" x14ac:dyDescent="0.2">
      <c r="AS283" s="452"/>
      <c r="AT283" s="461"/>
    </row>
    <row r="284" spans="45:46" x14ac:dyDescent="0.2">
      <c r="AS284" s="452"/>
      <c r="AT284" s="461"/>
    </row>
    <row r="285" spans="45:46" x14ac:dyDescent="0.2">
      <c r="AS285" s="452"/>
      <c r="AT285" s="461"/>
    </row>
    <row r="286" spans="45:46" x14ac:dyDescent="0.2">
      <c r="AS286" s="452"/>
      <c r="AT286" s="461"/>
    </row>
    <row r="287" spans="45:46" x14ac:dyDescent="0.2">
      <c r="AS287" s="452"/>
      <c r="AT287" s="461"/>
    </row>
    <row r="288" spans="45:46" x14ac:dyDescent="0.2">
      <c r="AS288" s="452"/>
      <c r="AT288" s="461"/>
    </row>
    <row r="289" spans="45:46" x14ac:dyDescent="0.2">
      <c r="AS289" s="452"/>
      <c r="AT289" s="461"/>
    </row>
    <row r="290" spans="45:46" x14ac:dyDescent="0.2">
      <c r="AS290" s="452"/>
      <c r="AT290" s="461"/>
    </row>
    <row r="291" spans="45:46" x14ac:dyDescent="0.2">
      <c r="AS291" s="452"/>
      <c r="AT291" s="461"/>
    </row>
    <row r="292" spans="45:46" x14ac:dyDescent="0.2">
      <c r="AS292" s="452"/>
      <c r="AT292" s="461"/>
    </row>
    <row r="293" spans="45:46" x14ac:dyDescent="0.2">
      <c r="AS293" s="452"/>
      <c r="AT293" s="461"/>
    </row>
    <row r="294" spans="45:46" x14ac:dyDescent="0.2">
      <c r="AS294" s="452"/>
      <c r="AT294" s="461"/>
    </row>
    <row r="295" spans="45:46" x14ac:dyDescent="0.2">
      <c r="AS295" s="452"/>
      <c r="AT295" s="461"/>
    </row>
    <row r="296" spans="45:46" x14ac:dyDescent="0.2">
      <c r="AS296" s="452"/>
      <c r="AT296" s="461"/>
    </row>
    <row r="297" spans="45:46" x14ac:dyDescent="0.2">
      <c r="AS297" s="452"/>
      <c r="AT297" s="461"/>
    </row>
    <row r="298" spans="45:46" x14ac:dyDescent="0.2">
      <c r="AS298" s="452"/>
      <c r="AT298" s="461"/>
    </row>
    <row r="299" spans="45:46" x14ac:dyDescent="0.2">
      <c r="AS299" s="452"/>
      <c r="AT299" s="461"/>
    </row>
    <row r="300" spans="45:46" x14ac:dyDescent="0.2">
      <c r="AS300" s="452"/>
      <c r="AT300" s="461"/>
    </row>
    <row r="301" spans="45:46" x14ac:dyDescent="0.2">
      <c r="AS301" s="452"/>
      <c r="AT301" s="461"/>
    </row>
    <row r="302" spans="45:46" x14ac:dyDescent="0.2">
      <c r="AS302" s="452"/>
      <c r="AT302" s="461"/>
    </row>
    <row r="303" spans="45:46" x14ac:dyDescent="0.2">
      <c r="AS303" s="452"/>
      <c r="AT303" s="461"/>
    </row>
    <row r="304" spans="45:46" x14ac:dyDescent="0.2">
      <c r="AS304" s="452"/>
      <c r="AT304" s="461"/>
    </row>
    <row r="305" spans="45:46" x14ac:dyDescent="0.2">
      <c r="AS305" s="452"/>
      <c r="AT305" s="461"/>
    </row>
    <row r="306" spans="45:46" x14ac:dyDescent="0.2">
      <c r="AS306" s="452"/>
      <c r="AT306" s="461"/>
    </row>
    <row r="307" spans="45:46" x14ac:dyDescent="0.2">
      <c r="AS307" s="452"/>
      <c r="AT307" s="461"/>
    </row>
    <row r="308" spans="45:46" x14ac:dyDescent="0.2">
      <c r="AS308" s="452"/>
      <c r="AT308" s="461"/>
    </row>
    <row r="309" spans="45:46" x14ac:dyDescent="0.2">
      <c r="AS309" s="452"/>
      <c r="AT309" s="461"/>
    </row>
    <row r="310" spans="45:46" x14ac:dyDescent="0.2">
      <c r="AS310" s="452"/>
      <c r="AT310" s="461"/>
    </row>
    <row r="311" spans="45:46" x14ac:dyDescent="0.2">
      <c r="AS311" s="452"/>
      <c r="AT311" s="461"/>
    </row>
    <row r="312" spans="45:46" x14ac:dyDescent="0.2">
      <c r="AS312" s="452"/>
      <c r="AT312" s="461"/>
    </row>
    <row r="313" spans="45:46" x14ac:dyDescent="0.2">
      <c r="AS313" s="452"/>
      <c r="AT313" s="461"/>
    </row>
    <row r="314" spans="45:46" x14ac:dyDescent="0.2">
      <c r="AS314" s="452"/>
      <c r="AT314" s="461"/>
    </row>
    <row r="315" spans="45:46" x14ac:dyDescent="0.2">
      <c r="AS315" s="452"/>
      <c r="AT315" s="461"/>
    </row>
    <row r="316" spans="45:46" x14ac:dyDescent="0.2">
      <c r="AS316" s="452"/>
      <c r="AT316" s="461"/>
    </row>
    <row r="317" spans="45:46" x14ac:dyDescent="0.2">
      <c r="AS317" s="452"/>
      <c r="AT317" s="461"/>
    </row>
    <row r="318" spans="45:46" x14ac:dyDescent="0.2">
      <c r="AS318" s="452"/>
      <c r="AT318" s="461"/>
    </row>
    <row r="319" spans="45:46" x14ac:dyDescent="0.2">
      <c r="AS319" s="452"/>
      <c r="AT319" s="461"/>
    </row>
    <row r="320" spans="45:46" x14ac:dyDescent="0.2">
      <c r="AS320" s="452"/>
      <c r="AT320" s="461"/>
    </row>
    <row r="321" spans="45:46" x14ac:dyDescent="0.2">
      <c r="AS321" s="452"/>
      <c r="AT321" s="461"/>
    </row>
    <row r="322" spans="45:46" x14ac:dyDescent="0.2">
      <c r="AS322" s="452"/>
      <c r="AT322" s="461"/>
    </row>
    <row r="323" spans="45:46" x14ac:dyDescent="0.2">
      <c r="AS323" s="452"/>
      <c r="AT323" s="461"/>
    </row>
    <row r="324" spans="45:46" x14ac:dyDescent="0.2">
      <c r="AS324" s="452"/>
      <c r="AT324" s="461"/>
    </row>
    <row r="325" spans="45:46" x14ac:dyDescent="0.2">
      <c r="AS325" s="452"/>
      <c r="AT325" s="461"/>
    </row>
    <row r="326" spans="45:46" x14ac:dyDescent="0.2">
      <c r="AS326" s="452"/>
      <c r="AT326" s="461"/>
    </row>
    <row r="327" spans="45:46" x14ac:dyDescent="0.2">
      <c r="AS327" s="452"/>
      <c r="AT327" s="461"/>
    </row>
    <row r="328" spans="45:46" x14ac:dyDescent="0.2">
      <c r="AS328" s="452"/>
      <c r="AT328" s="461"/>
    </row>
    <row r="329" spans="45:46" x14ac:dyDescent="0.2">
      <c r="AS329" s="452"/>
      <c r="AT329" s="461"/>
    </row>
    <row r="330" spans="45:46" x14ac:dyDescent="0.2">
      <c r="AS330" s="452"/>
      <c r="AT330" s="461"/>
    </row>
    <row r="331" spans="45:46" x14ac:dyDescent="0.2">
      <c r="AS331" s="452"/>
      <c r="AT331" s="461"/>
    </row>
    <row r="332" spans="45:46" x14ac:dyDescent="0.2">
      <c r="AS332" s="452"/>
      <c r="AT332" s="461"/>
    </row>
    <row r="333" spans="45:46" x14ac:dyDescent="0.2">
      <c r="AS333" s="452"/>
      <c r="AT333" s="461"/>
    </row>
    <row r="334" spans="45:46" x14ac:dyDescent="0.2">
      <c r="AS334" s="452"/>
      <c r="AT334" s="461"/>
    </row>
    <row r="335" spans="45:46" x14ac:dyDescent="0.2">
      <c r="AS335" s="452"/>
      <c r="AT335" s="461"/>
    </row>
    <row r="336" spans="45:46" x14ac:dyDescent="0.2">
      <c r="AS336" s="452"/>
      <c r="AT336" s="461"/>
    </row>
    <row r="337" spans="45:46" x14ac:dyDescent="0.2">
      <c r="AS337" s="452"/>
      <c r="AT337" s="461"/>
    </row>
    <row r="338" spans="45:46" x14ac:dyDescent="0.2">
      <c r="AS338" s="452"/>
      <c r="AT338" s="461"/>
    </row>
    <row r="339" spans="45:46" x14ac:dyDescent="0.2">
      <c r="AS339" s="452"/>
      <c r="AT339" s="461"/>
    </row>
    <row r="340" spans="45:46" x14ac:dyDescent="0.2">
      <c r="AS340" s="452"/>
      <c r="AT340" s="461"/>
    </row>
    <row r="341" spans="45:46" x14ac:dyDescent="0.2">
      <c r="AS341" s="452"/>
      <c r="AT341" s="461"/>
    </row>
    <row r="342" spans="45:46" x14ac:dyDescent="0.2">
      <c r="AS342" s="452"/>
      <c r="AT342" s="461"/>
    </row>
    <row r="343" spans="45:46" x14ac:dyDescent="0.2">
      <c r="AS343" s="452"/>
      <c r="AT343" s="461"/>
    </row>
    <row r="344" spans="45:46" x14ac:dyDescent="0.2">
      <c r="AS344" s="452"/>
      <c r="AT344" s="461"/>
    </row>
    <row r="345" spans="45:46" x14ac:dyDescent="0.2">
      <c r="AS345" s="452"/>
      <c r="AT345" s="461"/>
    </row>
    <row r="346" spans="45:46" x14ac:dyDescent="0.2">
      <c r="AS346" s="452"/>
      <c r="AT346" s="461"/>
    </row>
    <row r="347" spans="45:46" x14ac:dyDescent="0.2">
      <c r="AS347" s="452"/>
      <c r="AT347" s="461"/>
    </row>
    <row r="348" spans="45:46" x14ac:dyDescent="0.2">
      <c r="AS348" s="452"/>
      <c r="AT348" s="461"/>
    </row>
    <row r="349" spans="45:46" x14ac:dyDescent="0.2">
      <c r="AS349" s="452"/>
      <c r="AT349" s="461"/>
    </row>
    <row r="350" spans="45:46" x14ac:dyDescent="0.2">
      <c r="AS350" s="452"/>
      <c r="AT350" s="461"/>
    </row>
    <row r="351" spans="45:46" x14ac:dyDescent="0.2">
      <c r="AS351" s="452"/>
      <c r="AT351" s="461"/>
    </row>
    <row r="352" spans="45:46" x14ac:dyDescent="0.2">
      <c r="AS352" s="452"/>
      <c r="AT352" s="461"/>
    </row>
    <row r="353" spans="45:46" x14ac:dyDescent="0.2">
      <c r="AS353" s="452"/>
      <c r="AT353" s="461"/>
    </row>
    <row r="354" spans="45:46" x14ac:dyDescent="0.2">
      <c r="AS354" s="452"/>
      <c r="AT354" s="461"/>
    </row>
    <row r="355" spans="45:46" x14ac:dyDescent="0.2">
      <c r="AS355" s="452"/>
      <c r="AT355" s="461"/>
    </row>
    <row r="356" spans="45:46" x14ac:dyDescent="0.2">
      <c r="AS356" s="452"/>
      <c r="AT356" s="461"/>
    </row>
    <row r="357" spans="45:46" x14ac:dyDescent="0.2">
      <c r="AS357" s="452"/>
      <c r="AT357" s="461"/>
    </row>
    <row r="358" spans="45:46" x14ac:dyDescent="0.2">
      <c r="AS358" s="452"/>
      <c r="AT358" s="461"/>
    </row>
    <row r="359" spans="45:46" x14ac:dyDescent="0.2">
      <c r="AS359" s="452"/>
      <c r="AT359" s="461"/>
    </row>
    <row r="360" spans="45:46" x14ac:dyDescent="0.2">
      <c r="AS360" s="452"/>
      <c r="AT360" s="461"/>
    </row>
    <row r="361" spans="45:46" x14ac:dyDescent="0.2">
      <c r="AS361" s="452"/>
      <c r="AT361" s="461"/>
    </row>
    <row r="362" spans="45:46" x14ac:dyDescent="0.2">
      <c r="AS362" s="452"/>
      <c r="AT362" s="461"/>
    </row>
    <row r="363" spans="45:46" x14ac:dyDescent="0.2">
      <c r="AS363" s="452"/>
      <c r="AT363" s="461"/>
    </row>
    <row r="364" spans="45:46" x14ac:dyDescent="0.2">
      <c r="AS364" s="452"/>
      <c r="AT364" s="461"/>
    </row>
    <row r="365" spans="45:46" x14ac:dyDescent="0.2">
      <c r="AS365" s="452"/>
      <c r="AT365" s="461"/>
    </row>
    <row r="366" spans="45:46" x14ac:dyDescent="0.2">
      <c r="AS366" s="452"/>
      <c r="AT366" s="461"/>
    </row>
    <row r="367" spans="45:46" x14ac:dyDescent="0.2">
      <c r="AS367" s="452"/>
      <c r="AT367" s="461"/>
    </row>
    <row r="368" spans="45:46" x14ac:dyDescent="0.2">
      <c r="AS368" s="452"/>
      <c r="AT368" s="461"/>
    </row>
    <row r="369" spans="45:46" x14ac:dyDescent="0.2">
      <c r="AS369" s="452"/>
      <c r="AT369" s="461"/>
    </row>
    <row r="370" spans="45:46" x14ac:dyDescent="0.2">
      <c r="AS370" s="452"/>
      <c r="AT370" s="461"/>
    </row>
    <row r="371" spans="45:46" x14ac:dyDescent="0.2">
      <c r="AS371" s="452"/>
      <c r="AT371" s="461"/>
    </row>
    <row r="372" spans="45:46" x14ac:dyDescent="0.2">
      <c r="AS372" s="452"/>
      <c r="AT372" s="461"/>
    </row>
    <row r="373" spans="45:46" x14ac:dyDescent="0.2">
      <c r="AS373" s="452"/>
      <c r="AT373" s="461"/>
    </row>
    <row r="374" spans="45:46" x14ac:dyDescent="0.2">
      <c r="AS374" s="452"/>
      <c r="AT374" s="461"/>
    </row>
    <row r="375" spans="45:46" x14ac:dyDescent="0.2">
      <c r="AS375" s="452"/>
      <c r="AT375" s="461"/>
    </row>
    <row r="376" spans="45:46" x14ac:dyDescent="0.2">
      <c r="AS376" s="452"/>
      <c r="AT376" s="461"/>
    </row>
    <row r="377" spans="45:46" x14ac:dyDescent="0.2">
      <c r="AS377" s="452"/>
      <c r="AT377" s="461"/>
    </row>
    <row r="378" spans="45:46" x14ac:dyDescent="0.2">
      <c r="AS378" s="452"/>
      <c r="AT378" s="461"/>
    </row>
    <row r="379" spans="45:46" x14ac:dyDescent="0.2">
      <c r="AS379" s="452"/>
      <c r="AT379" s="461"/>
    </row>
    <row r="380" spans="45:46" x14ac:dyDescent="0.2">
      <c r="AS380" s="452"/>
      <c r="AT380" s="461"/>
    </row>
    <row r="381" spans="45:46" x14ac:dyDescent="0.2">
      <c r="AS381" s="452"/>
      <c r="AT381" s="461"/>
    </row>
    <row r="382" spans="45:46" x14ac:dyDescent="0.2">
      <c r="AS382" s="452"/>
      <c r="AT382" s="461"/>
    </row>
    <row r="383" spans="45:46" x14ac:dyDescent="0.2">
      <c r="AS383" s="452"/>
      <c r="AT383" s="461"/>
    </row>
    <row r="384" spans="45:46" x14ac:dyDescent="0.2">
      <c r="AS384" s="452"/>
      <c r="AT384" s="461"/>
    </row>
    <row r="385" spans="45:46" x14ac:dyDescent="0.2">
      <c r="AS385" s="452"/>
      <c r="AT385" s="461"/>
    </row>
    <row r="386" spans="45:46" x14ac:dyDescent="0.2">
      <c r="AS386" s="452"/>
      <c r="AT386" s="461"/>
    </row>
    <row r="387" spans="45:46" x14ac:dyDescent="0.2">
      <c r="AS387" s="452"/>
      <c r="AT387" s="461"/>
    </row>
    <row r="388" spans="45:46" x14ac:dyDescent="0.2">
      <c r="AS388" s="452"/>
      <c r="AT388" s="461"/>
    </row>
    <row r="389" spans="45:46" x14ac:dyDescent="0.2">
      <c r="AS389" s="452"/>
      <c r="AT389" s="461"/>
    </row>
    <row r="390" spans="45:46" x14ac:dyDescent="0.2">
      <c r="AS390" s="452"/>
      <c r="AT390" s="461"/>
    </row>
    <row r="391" spans="45:46" x14ac:dyDescent="0.2">
      <c r="AS391" s="452"/>
      <c r="AT391" s="461"/>
    </row>
    <row r="392" spans="45:46" x14ac:dyDescent="0.2">
      <c r="AS392" s="452"/>
      <c r="AT392" s="461"/>
    </row>
    <row r="393" spans="45:46" x14ac:dyDescent="0.2">
      <c r="AS393" s="452"/>
      <c r="AT393" s="461"/>
    </row>
    <row r="394" spans="45:46" x14ac:dyDescent="0.2">
      <c r="AS394" s="452"/>
      <c r="AT394" s="461"/>
    </row>
    <row r="395" spans="45:46" x14ac:dyDescent="0.2">
      <c r="AS395" s="452"/>
      <c r="AT395" s="461"/>
    </row>
    <row r="396" spans="45:46" x14ac:dyDescent="0.2">
      <c r="AS396" s="452"/>
      <c r="AT396" s="461"/>
    </row>
    <row r="397" spans="45:46" x14ac:dyDescent="0.2">
      <c r="AS397" s="452"/>
      <c r="AT397" s="461"/>
    </row>
    <row r="398" spans="45:46" x14ac:dyDescent="0.2">
      <c r="AS398" s="452"/>
      <c r="AT398" s="461"/>
    </row>
    <row r="399" spans="45:46" x14ac:dyDescent="0.2">
      <c r="AS399" s="452"/>
      <c r="AT399" s="461"/>
    </row>
    <row r="400" spans="45:46" x14ac:dyDescent="0.2">
      <c r="AS400" s="452"/>
      <c r="AT400" s="461"/>
    </row>
    <row r="401" spans="45:46" x14ac:dyDescent="0.2">
      <c r="AS401" s="452"/>
      <c r="AT401" s="461"/>
    </row>
    <row r="402" spans="45:46" x14ac:dyDescent="0.2">
      <c r="AS402" s="452"/>
      <c r="AT402" s="461"/>
    </row>
    <row r="403" spans="45:46" x14ac:dyDescent="0.2">
      <c r="AS403" s="452"/>
      <c r="AT403" s="461"/>
    </row>
    <row r="404" spans="45:46" x14ac:dyDescent="0.2">
      <c r="AS404" s="452"/>
      <c r="AT404" s="461"/>
    </row>
    <row r="405" spans="45:46" x14ac:dyDescent="0.2">
      <c r="AS405" s="452"/>
      <c r="AT405" s="461"/>
    </row>
    <row r="406" spans="45:46" x14ac:dyDescent="0.2">
      <c r="AS406" s="452"/>
      <c r="AT406" s="461"/>
    </row>
    <row r="407" spans="45:46" x14ac:dyDescent="0.2">
      <c r="AS407" s="452"/>
      <c r="AT407" s="461"/>
    </row>
    <row r="408" spans="45:46" x14ac:dyDescent="0.2">
      <c r="AS408" s="452"/>
      <c r="AT408" s="461"/>
    </row>
    <row r="409" spans="45:46" x14ac:dyDescent="0.2">
      <c r="AS409" s="452"/>
      <c r="AT409" s="461"/>
    </row>
    <row r="410" spans="45:46" x14ac:dyDescent="0.2">
      <c r="AS410" s="452"/>
      <c r="AT410" s="461"/>
    </row>
    <row r="411" spans="45:46" x14ac:dyDescent="0.2">
      <c r="AS411" s="452"/>
      <c r="AT411" s="461"/>
    </row>
    <row r="412" spans="45:46" x14ac:dyDescent="0.2">
      <c r="AS412" s="452"/>
      <c r="AT412" s="461"/>
    </row>
    <row r="413" spans="45:46" x14ac:dyDescent="0.2">
      <c r="AS413" s="452"/>
      <c r="AT413" s="461"/>
    </row>
    <row r="414" spans="45:46" x14ac:dyDescent="0.2">
      <c r="AS414" s="452"/>
      <c r="AT414" s="461"/>
    </row>
    <row r="415" spans="45:46" x14ac:dyDescent="0.2">
      <c r="AS415" s="452"/>
      <c r="AT415" s="461"/>
    </row>
    <row r="416" spans="45:46" x14ac:dyDescent="0.2">
      <c r="AS416" s="452"/>
      <c r="AT416" s="461"/>
    </row>
    <row r="417" spans="45:46" x14ac:dyDescent="0.2">
      <c r="AS417" s="452"/>
      <c r="AT417" s="461"/>
    </row>
    <row r="418" spans="45:46" x14ac:dyDescent="0.2">
      <c r="AS418" s="452"/>
      <c r="AT418" s="461"/>
    </row>
    <row r="419" spans="45:46" x14ac:dyDescent="0.2">
      <c r="AS419" s="452"/>
      <c r="AT419" s="461"/>
    </row>
    <row r="420" spans="45:46" x14ac:dyDescent="0.2">
      <c r="AS420" s="452"/>
      <c r="AT420" s="461"/>
    </row>
    <row r="421" spans="45:46" x14ac:dyDescent="0.2">
      <c r="AS421" s="452"/>
      <c r="AT421" s="461"/>
    </row>
    <row r="422" spans="45:46" x14ac:dyDescent="0.2">
      <c r="AS422" s="452"/>
      <c r="AT422" s="461"/>
    </row>
    <row r="423" spans="45:46" x14ac:dyDescent="0.2">
      <c r="AS423" s="452"/>
      <c r="AT423" s="461"/>
    </row>
    <row r="424" spans="45:46" x14ac:dyDescent="0.2">
      <c r="AS424" s="452"/>
      <c r="AT424" s="461"/>
    </row>
    <row r="425" spans="45:46" x14ac:dyDescent="0.2">
      <c r="AS425" s="452"/>
      <c r="AT425" s="461"/>
    </row>
    <row r="426" spans="45:46" x14ac:dyDescent="0.2">
      <c r="AS426" s="452"/>
      <c r="AT426" s="461"/>
    </row>
    <row r="427" spans="45:46" x14ac:dyDescent="0.2">
      <c r="AS427" s="452"/>
      <c r="AT427" s="461"/>
    </row>
    <row r="428" spans="45:46" x14ac:dyDescent="0.2">
      <c r="AS428" s="452"/>
      <c r="AT428" s="461"/>
    </row>
    <row r="429" spans="45:46" x14ac:dyDescent="0.2">
      <c r="AS429" s="452"/>
      <c r="AT429" s="461"/>
    </row>
    <row r="430" spans="45:46" x14ac:dyDescent="0.2">
      <c r="AS430" s="452"/>
      <c r="AT430" s="461"/>
    </row>
    <row r="431" spans="45:46" x14ac:dyDescent="0.2">
      <c r="AS431" s="452"/>
      <c r="AT431" s="461"/>
    </row>
    <row r="432" spans="45:46" x14ac:dyDescent="0.2">
      <c r="AS432" s="452"/>
      <c r="AT432" s="461"/>
    </row>
    <row r="433" spans="45:46" x14ac:dyDescent="0.2">
      <c r="AS433" s="452"/>
      <c r="AT433" s="461"/>
    </row>
    <row r="434" spans="45:46" x14ac:dyDescent="0.2">
      <c r="AS434" s="452"/>
      <c r="AT434" s="461"/>
    </row>
    <row r="435" spans="45:46" x14ac:dyDescent="0.2">
      <c r="AS435" s="452"/>
      <c r="AT435" s="461"/>
    </row>
    <row r="436" spans="45:46" x14ac:dyDescent="0.2">
      <c r="AS436" s="452"/>
      <c r="AT436" s="461"/>
    </row>
    <row r="437" spans="45:46" x14ac:dyDescent="0.2">
      <c r="AS437" s="452"/>
      <c r="AT437" s="461"/>
    </row>
    <row r="438" spans="45:46" x14ac:dyDescent="0.2">
      <c r="AS438" s="452"/>
      <c r="AT438" s="461"/>
    </row>
    <row r="439" spans="45:46" x14ac:dyDescent="0.2">
      <c r="AS439" s="452"/>
      <c r="AT439" s="461"/>
    </row>
    <row r="440" spans="45:46" x14ac:dyDescent="0.2">
      <c r="AS440" s="452"/>
      <c r="AT440" s="461"/>
    </row>
    <row r="441" spans="45:46" x14ac:dyDescent="0.2">
      <c r="AS441" s="452"/>
      <c r="AT441" s="461"/>
    </row>
    <row r="442" spans="45:46" x14ac:dyDescent="0.2">
      <c r="AS442" s="452"/>
      <c r="AT442" s="461"/>
    </row>
    <row r="443" spans="45:46" x14ac:dyDescent="0.2">
      <c r="AS443" s="452"/>
      <c r="AT443" s="461"/>
    </row>
    <row r="444" spans="45:46" x14ac:dyDescent="0.2">
      <c r="AS444" s="452"/>
      <c r="AT444" s="461"/>
    </row>
    <row r="445" spans="45:46" x14ac:dyDescent="0.2">
      <c r="AS445" s="452"/>
      <c r="AT445" s="461"/>
    </row>
    <row r="446" spans="45:46" x14ac:dyDescent="0.2">
      <c r="AS446" s="452"/>
      <c r="AT446" s="461"/>
    </row>
    <row r="447" spans="45:46" x14ac:dyDescent="0.2">
      <c r="AS447" s="452"/>
      <c r="AT447" s="461"/>
    </row>
    <row r="448" spans="45:46" x14ac:dyDescent="0.2">
      <c r="AS448" s="452"/>
      <c r="AT448" s="461"/>
    </row>
    <row r="449" spans="45:46" x14ac:dyDescent="0.2">
      <c r="AS449" s="452"/>
      <c r="AT449" s="461"/>
    </row>
    <row r="450" spans="45:46" x14ac:dyDescent="0.2">
      <c r="AS450" s="452"/>
      <c r="AT450" s="461"/>
    </row>
    <row r="451" spans="45:46" x14ac:dyDescent="0.2">
      <c r="AS451" s="452"/>
      <c r="AT451" s="461"/>
    </row>
    <row r="452" spans="45:46" x14ac:dyDescent="0.2">
      <c r="AS452" s="452"/>
      <c r="AT452" s="461"/>
    </row>
    <row r="453" spans="45:46" x14ac:dyDescent="0.2">
      <c r="AS453" s="452"/>
      <c r="AT453" s="461"/>
    </row>
    <row r="454" spans="45:46" x14ac:dyDescent="0.2">
      <c r="AS454" s="452"/>
      <c r="AT454" s="461"/>
    </row>
    <row r="455" spans="45:46" x14ac:dyDescent="0.2">
      <c r="AS455" s="452"/>
      <c r="AT455" s="461"/>
    </row>
    <row r="456" spans="45:46" x14ac:dyDescent="0.2">
      <c r="AS456" s="452"/>
      <c r="AT456" s="461"/>
    </row>
    <row r="457" spans="45:46" x14ac:dyDescent="0.2">
      <c r="AS457" s="452"/>
      <c r="AT457" s="461"/>
    </row>
    <row r="458" spans="45:46" x14ac:dyDescent="0.2">
      <c r="AS458" s="452"/>
      <c r="AT458" s="461"/>
    </row>
    <row r="459" spans="45:46" x14ac:dyDescent="0.2">
      <c r="AS459" s="452"/>
      <c r="AT459" s="461"/>
    </row>
    <row r="460" spans="45:46" x14ac:dyDescent="0.2">
      <c r="AS460" s="452"/>
      <c r="AT460" s="461"/>
    </row>
    <row r="461" spans="45:46" x14ac:dyDescent="0.2">
      <c r="AS461" s="452"/>
      <c r="AT461" s="461"/>
    </row>
    <row r="462" spans="45:46" x14ac:dyDescent="0.2">
      <c r="AS462" s="452"/>
      <c r="AT462" s="461"/>
    </row>
    <row r="463" spans="45:46" x14ac:dyDescent="0.2">
      <c r="AS463" s="452"/>
      <c r="AT463" s="461"/>
    </row>
    <row r="464" spans="45:46" x14ac:dyDescent="0.2">
      <c r="AS464" s="452"/>
      <c r="AT464" s="461"/>
    </row>
    <row r="465" spans="45:46" x14ac:dyDescent="0.2">
      <c r="AS465" s="452"/>
      <c r="AT465" s="461"/>
    </row>
    <row r="466" spans="45:46" x14ac:dyDescent="0.2">
      <c r="AS466" s="452"/>
      <c r="AT466" s="461"/>
    </row>
    <row r="467" spans="45:46" x14ac:dyDescent="0.2">
      <c r="AS467" s="452"/>
      <c r="AT467" s="461"/>
    </row>
    <row r="468" spans="45:46" x14ac:dyDescent="0.2">
      <c r="AS468" s="452"/>
      <c r="AT468" s="461"/>
    </row>
    <row r="469" spans="45:46" x14ac:dyDescent="0.2">
      <c r="AS469" s="452"/>
      <c r="AT469" s="461"/>
    </row>
    <row r="470" spans="45:46" x14ac:dyDescent="0.2">
      <c r="AS470" s="452"/>
      <c r="AT470" s="461"/>
    </row>
    <row r="471" spans="45:46" x14ac:dyDescent="0.2">
      <c r="AS471" s="452"/>
      <c r="AT471" s="461"/>
    </row>
    <row r="472" spans="45:46" x14ac:dyDescent="0.2">
      <c r="AS472" s="452"/>
      <c r="AT472" s="461"/>
    </row>
    <row r="473" spans="45:46" x14ac:dyDescent="0.2">
      <c r="AS473" s="452"/>
      <c r="AT473" s="461"/>
    </row>
    <row r="474" spans="45:46" x14ac:dyDescent="0.2">
      <c r="AS474" s="452"/>
      <c r="AT474" s="461"/>
    </row>
    <row r="475" spans="45:46" x14ac:dyDescent="0.2">
      <c r="AS475" s="452"/>
      <c r="AT475" s="461"/>
    </row>
    <row r="476" spans="45:46" x14ac:dyDescent="0.2">
      <c r="AS476" s="452"/>
      <c r="AT476" s="461"/>
    </row>
    <row r="477" spans="45:46" x14ac:dyDescent="0.2">
      <c r="AS477" s="452"/>
      <c r="AT477" s="461"/>
    </row>
    <row r="478" spans="45:46" x14ac:dyDescent="0.2">
      <c r="AS478" s="452"/>
      <c r="AT478" s="461"/>
    </row>
    <row r="479" spans="45:46" x14ac:dyDescent="0.2">
      <c r="AS479" s="452"/>
      <c r="AT479" s="461"/>
    </row>
    <row r="480" spans="45:46" x14ac:dyDescent="0.2">
      <c r="AS480" s="452"/>
      <c r="AT480" s="461"/>
    </row>
    <row r="481" spans="45:46" x14ac:dyDescent="0.2">
      <c r="AS481" s="452"/>
      <c r="AT481" s="461"/>
    </row>
    <row r="482" spans="45:46" x14ac:dyDescent="0.2">
      <c r="AS482" s="452"/>
      <c r="AT482" s="461"/>
    </row>
    <row r="483" spans="45:46" x14ac:dyDescent="0.2">
      <c r="AS483" s="452"/>
      <c r="AT483" s="461"/>
    </row>
    <row r="484" spans="45:46" x14ac:dyDescent="0.2">
      <c r="AS484" s="452"/>
      <c r="AT484" s="461"/>
    </row>
    <row r="485" spans="45:46" x14ac:dyDescent="0.2">
      <c r="AS485" s="452"/>
      <c r="AT485" s="461"/>
    </row>
    <row r="486" spans="45:46" x14ac:dyDescent="0.2">
      <c r="AS486" s="452"/>
      <c r="AT486" s="461"/>
    </row>
    <row r="487" spans="45:46" x14ac:dyDescent="0.2">
      <c r="AS487" s="452"/>
      <c r="AT487" s="461"/>
    </row>
    <row r="488" spans="45:46" x14ac:dyDescent="0.2">
      <c r="AS488" s="452"/>
      <c r="AT488" s="461"/>
    </row>
    <row r="489" spans="45:46" x14ac:dyDescent="0.2">
      <c r="AS489" s="452"/>
      <c r="AT489" s="461"/>
    </row>
    <row r="490" spans="45:46" x14ac:dyDescent="0.2">
      <c r="AS490" s="452"/>
      <c r="AT490" s="461"/>
    </row>
    <row r="491" spans="45:46" x14ac:dyDescent="0.2">
      <c r="AS491" s="452"/>
      <c r="AT491" s="461"/>
    </row>
    <row r="492" spans="45:46" x14ac:dyDescent="0.2">
      <c r="AS492" s="452"/>
      <c r="AT492" s="461"/>
    </row>
    <row r="493" spans="45:46" x14ac:dyDescent="0.2">
      <c r="AS493" s="452"/>
      <c r="AT493" s="461"/>
    </row>
    <row r="494" spans="45:46" x14ac:dyDescent="0.2">
      <c r="AS494" s="452"/>
      <c r="AT494" s="461"/>
    </row>
    <row r="495" spans="45:46" x14ac:dyDescent="0.2">
      <c r="AS495" s="452"/>
      <c r="AT495" s="461"/>
    </row>
    <row r="496" spans="45:46" x14ac:dyDescent="0.2">
      <c r="AS496" s="452"/>
      <c r="AT496" s="461"/>
    </row>
    <row r="497" spans="45:46" x14ac:dyDescent="0.2">
      <c r="AS497" s="452"/>
      <c r="AT497" s="461"/>
    </row>
    <row r="498" spans="45:46" x14ac:dyDescent="0.2">
      <c r="AS498" s="452"/>
      <c r="AT498" s="461"/>
    </row>
    <row r="499" spans="45:46" x14ac:dyDescent="0.2">
      <c r="AS499" s="452"/>
      <c r="AT499" s="461"/>
    </row>
    <row r="500" spans="45:46" x14ac:dyDescent="0.2">
      <c r="AS500" s="452"/>
      <c r="AT500" s="461"/>
    </row>
    <row r="501" spans="45:46" x14ac:dyDescent="0.2">
      <c r="AS501" s="452"/>
      <c r="AT501" s="461"/>
    </row>
    <row r="502" spans="45:46" x14ac:dyDescent="0.2">
      <c r="AS502" s="452"/>
      <c r="AT502" s="461"/>
    </row>
    <row r="503" spans="45:46" x14ac:dyDescent="0.2">
      <c r="AS503" s="452"/>
      <c r="AT503" s="461"/>
    </row>
    <row r="504" spans="45:46" x14ac:dyDescent="0.2">
      <c r="AS504" s="452"/>
      <c r="AT504" s="461"/>
    </row>
    <row r="505" spans="45:46" x14ac:dyDescent="0.2">
      <c r="AS505" s="452"/>
      <c r="AT505" s="461"/>
    </row>
    <row r="506" spans="45:46" x14ac:dyDescent="0.2">
      <c r="AS506" s="452"/>
      <c r="AT506" s="461"/>
    </row>
    <row r="507" spans="45:46" x14ac:dyDescent="0.2">
      <c r="AS507" s="452"/>
      <c r="AT507" s="461"/>
    </row>
    <row r="508" spans="45:46" x14ac:dyDescent="0.2">
      <c r="AS508" s="452"/>
      <c r="AT508" s="461"/>
    </row>
    <row r="509" spans="45:46" x14ac:dyDescent="0.2">
      <c r="AS509" s="452"/>
      <c r="AT509" s="461"/>
    </row>
    <row r="510" spans="45:46" x14ac:dyDescent="0.2">
      <c r="AS510" s="452"/>
      <c r="AT510" s="461"/>
    </row>
    <row r="511" spans="45:46" x14ac:dyDescent="0.2">
      <c r="AS511" s="452"/>
      <c r="AT511" s="461"/>
    </row>
    <row r="512" spans="45:46" x14ac:dyDescent="0.2">
      <c r="AS512" s="452"/>
      <c r="AT512" s="461"/>
    </row>
    <row r="513" spans="45:46" x14ac:dyDescent="0.2">
      <c r="AS513" s="452"/>
      <c r="AT513" s="461"/>
    </row>
    <row r="514" spans="45:46" x14ac:dyDescent="0.2">
      <c r="AS514" s="452"/>
      <c r="AT514" s="461"/>
    </row>
    <row r="515" spans="45:46" x14ac:dyDescent="0.2">
      <c r="AS515" s="452"/>
      <c r="AT515" s="461"/>
    </row>
    <row r="516" spans="45:46" x14ac:dyDescent="0.2">
      <c r="AS516" s="452"/>
      <c r="AT516" s="461"/>
    </row>
    <row r="517" spans="45:46" x14ac:dyDescent="0.2">
      <c r="AS517" s="452"/>
      <c r="AT517" s="461"/>
    </row>
    <row r="518" spans="45:46" x14ac:dyDescent="0.2">
      <c r="AS518" s="452"/>
      <c r="AT518" s="461"/>
    </row>
    <row r="519" spans="45:46" x14ac:dyDescent="0.2">
      <c r="AS519" s="452"/>
      <c r="AT519" s="461"/>
    </row>
    <row r="520" spans="45:46" x14ac:dyDescent="0.2">
      <c r="AS520" s="452"/>
      <c r="AT520" s="461"/>
    </row>
    <row r="521" spans="45:46" x14ac:dyDescent="0.2">
      <c r="AS521" s="452"/>
      <c r="AT521" s="461"/>
    </row>
    <row r="522" spans="45:46" x14ac:dyDescent="0.2">
      <c r="AS522" s="452"/>
      <c r="AT522" s="461"/>
    </row>
    <row r="523" spans="45:46" x14ac:dyDescent="0.2">
      <c r="AS523" s="452"/>
      <c r="AT523" s="461"/>
    </row>
    <row r="524" spans="45:46" x14ac:dyDescent="0.2">
      <c r="AS524" s="452"/>
      <c r="AT524" s="461"/>
    </row>
    <row r="525" spans="45:46" x14ac:dyDescent="0.2">
      <c r="AS525" s="452"/>
      <c r="AT525" s="461"/>
    </row>
    <row r="526" spans="45:46" x14ac:dyDescent="0.2">
      <c r="AS526" s="452"/>
      <c r="AT526" s="461"/>
    </row>
    <row r="527" spans="45:46" x14ac:dyDescent="0.2">
      <c r="AS527" s="452"/>
      <c r="AT527" s="461"/>
    </row>
    <row r="528" spans="45:46" x14ac:dyDescent="0.2">
      <c r="AS528" s="452"/>
      <c r="AT528" s="461"/>
    </row>
    <row r="529" spans="45:46" x14ac:dyDescent="0.2">
      <c r="AS529" s="452"/>
      <c r="AT529" s="461"/>
    </row>
    <row r="530" spans="45:46" x14ac:dyDescent="0.2">
      <c r="AS530" s="452"/>
      <c r="AT530" s="461"/>
    </row>
    <row r="531" spans="45:46" x14ac:dyDescent="0.2">
      <c r="AS531" s="452"/>
      <c r="AT531" s="461"/>
    </row>
    <row r="532" spans="45:46" x14ac:dyDescent="0.2">
      <c r="AS532" s="452"/>
      <c r="AT532" s="461"/>
    </row>
    <row r="533" spans="45:46" x14ac:dyDescent="0.2">
      <c r="AS533" s="452"/>
      <c r="AT533" s="461"/>
    </row>
    <row r="534" spans="45:46" x14ac:dyDescent="0.2">
      <c r="AS534" s="452"/>
      <c r="AT534" s="461"/>
    </row>
    <row r="535" spans="45:46" x14ac:dyDescent="0.2">
      <c r="AS535" s="452"/>
      <c r="AT535" s="461"/>
    </row>
    <row r="536" spans="45:46" x14ac:dyDescent="0.2">
      <c r="AS536" s="452"/>
      <c r="AT536" s="461"/>
    </row>
    <row r="537" spans="45:46" x14ac:dyDescent="0.2">
      <c r="AS537" s="452"/>
      <c r="AT537" s="461"/>
    </row>
    <row r="538" spans="45:46" x14ac:dyDescent="0.2">
      <c r="AS538" s="452"/>
      <c r="AT538" s="461"/>
    </row>
    <row r="539" spans="45:46" x14ac:dyDescent="0.2">
      <c r="AS539" s="452"/>
      <c r="AT539" s="461"/>
    </row>
    <row r="540" spans="45:46" x14ac:dyDescent="0.2">
      <c r="AS540" s="452"/>
      <c r="AT540" s="461"/>
    </row>
    <row r="541" spans="45:46" x14ac:dyDescent="0.2">
      <c r="AS541" s="452"/>
      <c r="AT541" s="461"/>
    </row>
    <row r="542" spans="45:46" x14ac:dyDescent="0.2">
      <c r="AS542" s="452"/>
      <c r="AT542" s="461"/>
    </row>
    <row r="543" spans="45:46" x14ac:dyDescent="0.2">
      <c r="AS543" s="452"/>
      <c r="AT543" s="461"/>
    </row>
    <row r="544" spans="45:46" x14ac:dyDescent="0.2">
      <c r="AS544" s="452"/>
      <c r="AT544" s="461"/>
    </row>
    <row r="545" spans="45:46" x14ac:dyDescent="0.2">
      <c r="AS545" s="452"/>
      <c r="AT545" s="461"/>
    </row>
    <row r="546" spans="45:46" x14ac:dyDescent="0.2">
      <c r="AS546" s="452"/>
      <c r="AT546" s="461"/>
    </row>
    <row r="547" spans="45:46" x14ac:dyDescent="0.2">
      <c r="AS547" s="452"/>
      <c r="AT547" s="461"/>
    </row>
    <row r="548" spans="45:46" x14ac:dyDescent="0.2">
      <c r="AS548" s="452"/>
      <c r="AT548" s="461"/>
    </row>
    <row r="549" spans="45:46" x14ac:dyDescent="0.2">
      <c r="AS549" s="452"/>
      <c r="AT549" s="461"/>
    </row>
    <row r="550" spans="45:46" x14ac:dyDescent="0.2">
      <c r="AS550" s="452"/>
      <c r="AT550" s="461"/>
    </row>
    <row r="551" spans="45:46" x14ac:dyDescent="0.2">
      <c r="AS551" s="452"/>
      <c r="AT551" s="461"/>
    </row>
    <row r="552" spans="45:46" x14ac:dyDescent="0.2">
      <c r="AS552" s="452"/>
      <c r="AT552" s="461"/>
    </row>
    <row r="553" spans="45:46" x14ac:dyDescent="0.2">
      <c r="AS553" s="452"/>
      <c r="AT553" s="461"/>
    </row>
    <row r="554" spans="45:46" x14ac:dyDescent="0.2">
      <c r="AS554" s="452"/>
      <c r="AT554" s="461"/>
    </row>
    <row r="555" spans="45:46" x14ac:dyDescent="0.2">
      <c r="AS555" s="452"/>
      <c r="AT555" s="461"/>
    </row>
    <row r="556" spans="45:46" x14ac:dyDescent="0.2">
      <c r="AS556" s="452"/>
      <c r="AT556" s="461"/>
    </row>
    <row r="557" spans="45:46" x14ac:dyDescent="0.2">
      <c r="AS557" s="452"/>
      <c r="AT557" s="461"/>
    </row>
    <row r="558" spans="45:46" x14ac:dyDescent="0.2">
      <c r="AS558" s="452"/>
      <c r="AT558" s="461"/>
    </row>
    <row r="559" spans="45:46" x14ac:dyDescent="0.2">
      <c r="AS559" s="452"/>
      <c r="AT559" s="461"/>
    </row>
    <row r="560" spans="45:46" x14ac:dyDescent="0.2">
      <c r="AS560" s="452"/>
      <c r="AT560" s="461"/>
    </row>
    <row r="561" spans="45:46" x14ac:dyDescent="0.2">
      <c r="AS561" s="452"/>
      <c r="AT561" s="461"/>
    </row>
    <row r="562" spans="45:46" x14ac:dyDescent="0.2">
      <c r="AS562" s="452"/>
      <c r="AT562" s="461"/>
    </row>
    <row r="563" spans="45:46" x14ac:dyDescent="0.2">
      <c r="AS563" s="452"/>
      <c r="AT563" s="461"/>
    </row>
    <row r="564" spans="45:46" x14ac:dyDescent="0.2">
      <c r="AS564" s="452"/>
      <c r="AT564" s="461"/>
    </row>
    <row r="565" spans="45:46" x14ac:dyDescent="0.2">
      <c r="AS565" s="452"/>
      <c r="AT565" s="461"/>
    </row>
    <row r="566" spans="45:46" x14ac:dyDescent="0.2">
      <c r="AS566" s="452"/>
      <c r="AT566" s="461"/>
    </row>
    <row r="567" spans="45:46" x14ac:dyDescent="0.2">
      <c r="AS567" s="452"/>
      <c r="AT567" s="461"/>
    </row>
    <row r="568" spans="45:46" x14ac:dyDescent="0.2">
      <c r="AS568" s="452"/>
      <c r="AT568" s="461"/>
    </row>
    <row r="569" spans="45:46" x14ac:dyDescent="0.2">
      <c r="AS569" s="452"/>
      <c r="AT569" s="461"/>
    </row>
    <row r="570" spans="45:46" x14ac:dyDescent="0.2">
      <c r="AS570" s="452"/>
      <c r="AT570" s="461"/>
    </row>
    <row r="571" spans="45:46" x14ac:dyDescent="0.2">
      <c r="AS571" s="452"/>
      <c r="AT571" s="461"/>
    </row>
    <row r="572" spans="45:46" x14ac:dyDescent="0.2">
      <c r="AS572" s="452"/>
      <c r="AT572" s="461"/>
    </row>
    <row r="573" spans="45:46" x14ac:dyDescent="0.2">
      <c r="AS573" s="452"/>
      <c r="AT573" s="461"/>
    </row>
    <row r="574" spans="45:46" x14ac:dyDescent="0.2">
      <c r="AS574" s="452"/>
      <c r="AT574" s="461"/>
    </row>
    <row r="575" spans="45:46" x14ac:dyDescent="0.2">
      <c r="AS575" s="452"/>
      <c r="AT575" s="461"/>
    </row>
    <row r="576" spans="45:46" x14ac:dyDescent="0.2">
      <c r="AS576" s="452"/>
      <c r="AT576" s="461"/>
    </row>
    <row r="577" spans="45:46" x14ac:dyDescent="0.2">
      <c r="AS577" s="452"/>
      <c r="AT577" s="461"/>
    </row>
    <row r="578" spans="45:46" x14ac:dyDescent="0.2">
      <c r="AS578" s="452"/>
      <c r="AT578" s="461"/>
    </row>
    <row r="579" spans="45:46" x14ac:dyDescent="0.2">
      <c r="AS579" s="452"/>
      <c r="AT579" s="461"/>
    </row>
    <row r="580" spans="45:46" x14ac:dyDescent="0.2">
      <c r="AS580" s="452"/>
      <c r="AT580" s="461"/>
    </row>
    <row r="581" spans="45:46" x14ac:dyDescent="0.2">
      <c r="AS581" s="452"/>
      <c r="AT581" s="461"/>
    </row>
    <row r="582" spans="45:46" x14ac:dyDescent="0.2">
      <c r="AS582" s="452"/>
      <c r="AT582" s="461"/>
    </row>
    <row r="583" spans="45:46" x14ac:dyDescent="0.2">
      <c r="AS583" s="452"/>
      <c r="AT583" s="461"/>
    </row>
    <row r="584" spans="45:46" x14ac:dyDescent="0.2">
      <c r="AS584" s="452"/>
      <c r="AT584" s="461"/>
    </row>
    <row r="585" spans="45:46" x14ac:dyDescent="0.2">
      <c r="AS585" s="452"/>
      <c r="AT585" s="461"/>
    </row>
    <row r="586" spans="45:46" x14ac:dyDescent="0.2">
      <c r="AS586" s="452"/>
      <c r="AT586" s="461"/>
    </row>
    <row r="587" spans="45:46" x14ac:dyDescent="0.2">
      <c r="AS587" s="452"/>
      <c r="AT587" s="461"/>
    </row>
    <row r="588" spans="45:46" x14ac:dyDescent="0.2">
      <c r="AS588" s="452"/>
      <c r="AT588" s="461"/>
    </row>
    <row r="589" spans="45:46" x14ac:dyDescent="0.2">
      <c r="AS589" s="452"/>
      <c r="AT589" s="461"/>
    </row>
    <row r="590" spans="45:46" x14ac:dyDescent="0.2">
      <c r="AS590" s="452"/>
      <c r="AT590" s="461"/>
    </row>
    <row r="591" spans="45:46" x14ac:dyDescent="0.2">
      <c r="AS591" s="452"/>
      <c r="AT591" s="461"/>
    </row>
    <row r="592" spans="45:46" x14ac:dyDescent="0.2">
      <c r="AS592" s="452"/>
      <c r="AT592" s="461"/>
    </row>
    <row r="593" spans="45:46" x14ac:dyDescent="0.2">
      <c r="AS593" s="452"/>
      <c r="AT593" s="461"/>
    </row>
    <row r="594" spans="45:46" x14ac:dyDescent="0.2">
      <c r="AS594" s="452"/>
      <c r="AT594" s="461"/>
    </row>
    <row r="595" spans="45:46" x14ac:dyDescent="0.2">
      <c r="AS595" s="452"/>
      <c r="AT595" s="461"/>
    </row>
    <row r="596" spans="45:46" x14ac:dyDescent="0.2">
      <c r="AS596" s="452"/>
      <c r="AT596" s="461"/>
    </row>
    <row r="597" spans="45:46" x14ac:dyDescent="0.2">
      <c r="AS597" s="452"/>
      <c r="AT597" s="461"/>
    </row>
    <row r="598" spans="45:46" x14ac:dyDescent="0.2">
      <c r="AS598" s="452"/>
      <c r="AT598" s="461"/>
    </row>
    <row r="599" spans="45:46" x14ac:dyDescent="0.2">
      <c r="AS599" s="452"/>
      <c r="AT599" s="461"/>
    </row>
    <row r="600" spans="45:46" x14ac:dyDescent="0.2">
      <c r="AS600" s="452"/>
      <c r="AT600" s="461"/>
    </row>
    <row r="601" spans="45:46" x14ac:dyDescent="0.2">
      <c r="AS601" s="452"/>
      <c r="AT601" s="461"/>
    </row>
    <row r="602" spans="45:46" x14ac:dyDescent="0.2">
      <c r="AS602" s="452"/>
      <c r="AT602" s="461"/>
    </row>
    <row r="603" spans="45:46" x14ac:dyDescent="0.2">
      <c r="AS603" s="452"/>
      <c r="AT603" s="461"/>
    </row>
    <row r="604" spans="45:46" x14ac:dyDescent="0.2">
      <c r="AS604" s="452"/>
      <c r="AT604" s="461"/>
    </row>
    <row r="605" spans="45:46" x14ac:dyDescent="0.2">
      <c r="AS605" s="452"/>
      <c r="AT605" s="461"/>
    </row>
    <row r="606" spans="45:46" x14ac:dyDescent="0.2">
      <c r="AS606" s="452"/>
      <c r="AT606" s="461"/>
    </row>
    <row r="607" spans="45:46" x14ac:dyDescent="0.2">
      <c r="AS607" s="452"/>
      <c r="AT607" s="461"/>
    </row>
    <row r="608" spans="45:46" x14ac:dyDescent="0.2">
      <c r="AS608" s="452"/>
      <c r="AT608" s="461"/>
    </row>
    <row r="609" spans="45:46" x14ac:dyDescent="0.2">
      <c r="AS609" s="452"/>
      <c r="AT609" s="461"/>
    </row>
    <row r="610" spans="45:46" x14ac:dyDescent="0.2">
      <c r="AS610" s="452"/>
      <c r="AT610" s="461"/>
    </row>
    <row r="611" spans="45:46" x14ac:dyDescent="0.2">
      <c r="AS611" s="452"/>
      <c r="AT611" s="461"/>
    </row>
    <row r="612" spans="45:46" x14ac:dyDescent="0.2">
      <c r="AS612" s="452"/>
      <c r="AT612" s="461"/>
    </row>
    <row r="613" spans="45:46" x14ac:dyDescent="0.2">
      <c r="AS613" s="452"/>
      <c r="AT613" s="461"/>
    </row>
    <row r="614" spans="45:46" x14ac:dyDescent="0.2">
      <c r="AS614" s="452"/>
      <c r="AT614" s="461"/>
    </row>
    <row r="615" spans="45:46" x14ac:dyDescent="0.2">
      <c r="AS615" s="452"/>
      <c r="AT615" s="461"/>
    </row>
    <row r="616" spans="45:46" x14ac:dyDescent="0.2">
      <c r="AS616" s="452"/>
      <c r="AT616" s="461"/>
    </row>
    <row r="617" spans="45:46" x14ac:dyDescent="0.2">
      <c r="AS617" s="452"/>
      <c r="AT617" s="461"/>
    </row>
    <row r="618" spans="45:46" x14ac:dyDescent="0.2">
      <c r="AS618" s="452"/>
      <c r="AT618" s="461"/>
    </row>
    <row r="619" spans="45:46" x14ac:dyDescent="0.2">
      <c r="AS619" s="452"/>
      <c r="AT619" s="461"/>
    </row>
    <row r="620" spans="45:46" x14ac:dyDescent="0.2">
      <c r="AS620" s="452"/>
      <c r="AT620" s="461"/>
    </row>
    <row r="621" spans="45:46" x14ac:dyDescent="0.2">
      <c r="AS621" s="452"/>
      <c r="AT621" s="461"/>
    </row>
    <row r="622" spans="45:46" x14ac:dyDescent="0.2">
      <c r="AS622" s="452"/>
      <c r="AT622" s="461"/>
    </row>
    <row r="623" spans="45:46" x14ac:dyDescent="0.2">
      <c r="AS623" s="452"/>
      <c r="AT623" s="461"/>
    </row>
    <row r="624" spans="45:46" x14ac:dyDescent="0.2">
      <c r="AS624" s="452"/>
      <c r="AT624" s="461"/>
    </row>
    <row r="625" spans="45:46" x14ac:dyDescent="0.2">
      <c r="AS625" s="452"/>
      <c r="AT625" s="461"/>
    </row>
    <row r="626" spans="45:46" x14ac:dyDescent="0.2">
      <c r="AS626" s="452"/>
      <c r="AT626" s="461"/>
    </row>
    <row r="627" spans="45:46" x14ac:dyDescent="0.2">
      <c r="AS627" s="452"/>
      <c r="AT627" s="461"/>
    </row>
    <row r="628" spans="45:46" x14ac:dyDescent="0.2">
      <c r="AS628" s="452"/>
      <c r="AT628" s="461"/>
    </row>
    <row r="629" spans="45:46" x14ac:dyDescent="0.2">
      <c r="AS629" s="452"/>
      <c r="AT629" s="461"/>
    </row>
    <row r="630" spans="45:46" x14ac:dyDescent="0.2">
      <c r="AS630" s="452"/>
      <c r="AT630" s="461"/>
    </row>
    <row r="631" spans="45:46" x14ac:dyDescent="0.2">
      <c r="AS631" s="452"/>
      <c r="AT631" s="461"/>
    </row>
    <row r="632" spans="45:46" x14ac:dyDescent="0.2">
      <c r="AS632" s="452"/>
      <c r="AT632" s="461"/>
    </row>
    <row r="633" spans="45:46" x14ac:dyDescent="0.2">
      <c r="AS633" s="452"/>
      <c r="AT633" s="461"/>
    </row>
    <row r="634" spans="45:46" x14ac:dyDescent="0.2">
      <c r="AS634" s="452"/>
      <c r="AT634" s="461"/>
    </row>
    <row r="635" spans="45:46" x14ac:dyDescent="0.2">
      <c r="AS635" s="452"/>
      <c r="AT635" s="461"/>
    </row>
    <row r="636" spans="45:46" x14ac:dyDescent="0.2">
      <c r="AS636" s="452"/>
      <c r="AT636" s="461"/>
    </row>
    <row r="637" spans="45:46" x14ac:dyDescent="0.2">
      <c r="AS637" s="452"/>
      <c r="AT637" s="461"/>
    </row>
    <row r="638" spans="45:46" x14ac:dyDescent="0.2">
      <c r="AS638" s="452"/>
      <c r="AT638" s="461"/>
    </row>
    <row r="639" spans="45:46" x14ac:dyDescent="0.2">
      <c r="AS639" s="452"/>
      <c r="AT639" s="461"/>
    </row>
    <row r="640" spans="45:46" x14ac:dyDescent="0.2">
      <c r="AS640" s="452"/>
      <c r="AT640" s="461"/>
    </row>
    <row r="641" spans="45:46" x14ac:dyDescent="0.2">
      <c r="AS641" s="452"/>
      <c r="AT641" s="461"/>
    </row>
    <row r="642" spans="45:46" x14ac:dyDescent="0.2">
      <c r="AS642" s="452"/>
      <c r="AT642" s="461"/>
    </row>
    <row r="643" spans="45:46" x14ac:dyDescent="0.2">
      <c r="AS643" s="452"/>
      <c r="AT643" s="461"/>
    </row>
    <row r="644" spans="45:46" x14ac:dyDescent="0.2">
      <c r="AS644" s="452"/>
      <c r="AT644" s="461"/>
    </row>
    <row r="645" spans="45:46" x14ac:dyDescent="0.2">
      <c r="AS645" s="452"/>
      <c r="AT645" s="461"/>
    </row>
    <row r="646" spans="45:46" x14ac:dyDescent="0.2">
      <c r="AS646" s="452"/>
      <c r="AT646" s="461"/>
    </row>
    <row r="647" spans="45:46" x14ac:dyDescent="0.2">
      <c r="AS647" s="452"/>
      <c r="AT647" s="461"/>
    </row>
    <row r="648" spans="45:46" x14ac:dyDescent="0.2">
      <c r="AS648" s="452"/>
      <c r="AT648" s="461"/>
    </row>
    <row r="649" spans="45:46" x14ac:dyDescent="0.2">
      <c r="AS649" s="452"/>
      <c r="AT649" s="461"/>
    </row>
    <row r="650" spans="45:46" x14ac:dyDescent="0.2">
      <c r="AS650" s="452"/>
      <c r="AT650" s="461"/>
    </row>
    <row r="651" spans="45:46" x14ac:dyDescent="0.2">
      <c r="AS651" s="452"/>
      <c r="AT651" s="461"/>
    </row>
    <row r="652" spans="45:46" x14ac:dyDescent="0.2">
      <c r="AS652" s="452"/>
      <c r="AT652" s="461"/>
    </row>
    <row r="653" spans="45:46" x14ac:dyDescent="0.2">
      <c r="AS653" s="452"/>
      <c r="AT653" s="461"/>
    </row>
    <row r="654" spans="45:46" x14ac:dyDescent="0.2">
      <c r="AS654" s="452"/>
      <c r="AT654" s="461"/>
    </row>
    <row r="655" spans="45:46" x14ac:dyDescent="0.2">
      <c r="AS655" s="452"/>
      <c r="AT655" s="461"/>
    </row>
    <row r="656" spans="45:46" x14ac:dyDescent="0.2">
      <c r="AS656" s="452"/>
      <c r="AT656" s="461"/>
    </row>
    <row r="657" spans="45:46" x14ac:dyDescent="0.2">
      <c r="AS657" s="452"/>
      <c r="AT657" s="461"/>
    </row>
    <row r="658" spans="45:46" x14ac:dyDescent="0.2">
      <c r="AS658" s="452"/>
      <c r="AT658" s="461"/>
    </row>
    <row r="659" spans="45:46" x14ac:dyDescent="0.2">
      <c r="AS659" s="452"/>
      <c r="AT659" s="461"/>
    </row>
    <row r="660" spans="45:46" x14ac:dyDescent="0.2">
      <c r="AS660" s="452"/>
      <c r="AT660" s="461"/>
    </row>
    <row r="661" spans="45:46" x14ac:dyDescent="0.2">
      <c r="AS661" s="452"/>
      <c r="AT661" s="461"/>
    </row>
    <row r="662" spans="45:46" x14ac:dyDescent="0.2">
      <c r="AS662" s="452"/>
      <c r="AT662" s="461"/>
    </row>
    <row r="663" spans="45:46" x14ac:dyDescent="0.2">
      <c r="AS663" s="452"/>
      <c r="AT663" s="461"/>
    </row>
    <row r="664" spans="45:46" x14ac:dyDescent="0.2">
      <c r="AS664" s="452"/>
      <c r="AT664" s="461"/>
    </row>
    <row r="665" spans="45:46" x14ac:dyDescent="0.2">
      <c r="AS665" s="452"/>
      <c r="AT665" s="461"/>
    </row>
    <row r="666" spans="45:46" x14ac:dyDescent="0.2">
      <c r="AS666" s="452"/>
      <c r="AT666" s="461"/>
    </row>
    <row r="667" spans="45:46" x14ac:dyDescent="0.2">
      <c r="AS667" s="452"/>
      <c r="AT667" s="461"/>
    </row>
    <row r="668" spans="45:46" x14ac:dyDescent="0.2">
      <c r="AS668" s="452"/>
      <c r="AT668" s="461"/>
    </row>
    <row r="669" spans="45:46" x14ac:dyDescent="0.2">
      <c r="AS669" s="452"/>
      <c r="AT669" s="461"/>
    </row>
    <row r="670" spans="45:46" x14ac:dyDescent="0.2">
      <c r="AS670" s="452"/>
      <c r="AT670" s="461"/>
    </row>
    <row r="671" spans="45:46" x14ac:dyDescent="0.2">
      <c r="AS671" s="452"/>
      <c r="AT671" s="461"/>
    </row>
    <row r="672" spans="45:46" x14ac:dyDescent="0.2">
      <c r="AS672" s="452"/>
      <c r="AT672" s="461"/>
    </row>
    <row r="673" spans="45:46" x14ac:dyDescent="0.2">
      <c r="AS673" s="452"/>
      <c r="AT673" s="461"/>
    </row>
    <row r="674" spans="45:46" x14ac:dyDescent="0.2">
      <c r="AS674" s="452"/>
      <c r="AT674" s="461"/>
    </row>
    <row r="675" spans="45:46" x14ac:dyDescent="0.2">
      <c r="AS675" s="452"/>
      <c r="AT675" s="461"/>
    </row>
    <row r="676" spans="45:46" x14ac:dyDescent="0.2">
      <c r="AS676" s="452"/>
      <c r="AT676" s="461"/>
    </row>
    <row r="677" spans="45:46" x14ac:dyDescent="0.2">
      <c r="AS677" s="452"/>
      <c r="AT677" s="461"/>
    </row>
    <row r="678" spans="45:46" x14ac:dyDescent="0.2">
      <c r="AS678" s="452"/>
      <c r="AT678" s="461"/>
    </row>
    <row r="679" spans="45:46" x14ac:dyDescent="0.2">
      <c r="AS679" s="452"/>
      <c r="AT679" s="461"/>
    </row>
    <row r="680" spans="45:46" x14ac:dyDescent="0.2">
      <c r="AS680" s="452"/>
      <c r="AT680" s="461"/>
    </row>
    <row r="681" spans="45:46" x14ac:dyDescent="0.2">
      <c r="AS681" s="452"/>
      <c r="AT681" s="461"/>
    </row>
    <row r="682" spans="45:46" x14ac:dyDescent="0.2">
      <c r="AS682" s="452"/>
      <c r="AT682" s="461"/>
    </row>
    <row r="683" spans="45:46" x14ac:dyDescent="0.2">
      <c r="AS683" s="452"/>
      <c r="AT683" s="461"/>
    </row>
    <row r="684" spans="45:46" x14ac:dyDescent="0.2">
      <c r="AS684" s="452"/>
      <c r="AT684" s="461"/>
    </row>
    <row r="685" spans="45:46" x14ac:dyDescent="0.2">
      <c r="AS685" s="452"/>
      <c r="AT685" s="461"/>
    </row>
    <row r="686" spans="45:46" x14ac:dyDescent="0.2">
      <c r="AS686" s="452"/>
      <c r="AT686" s="461"/>
    </row>
    <row r="687" spans="45:46" x14ac:dyDescent="0.2">
      <c r="AS687" s="452"/>
      <c r="AT687" s="461"/>
    </row>
    <row r="688" spans="45:46" x14ac:dyDescent="0.2">
      <c r="AS688" s="452"/>
      <c r="AT688" s="461"/>
    </row>
    <row r="689" spans="45:46" x14ac:dyDescent="0.2">
      <c r="AS689" s="452"/>
      <c r="AT689" s="461"/>
    </row>
    <row r="690" spans="45:46" x14ac:dyDescent="0.2">
      <c r="AS690" s="452"/>
      <c r="AT690" s="461"/>
    </row>
    <row r="691" spans="45:46" x14ac:dyDescent="0.2">
      <c r="AS691" s="452"/>
      <c r="AT691" s="461"/>
    </row>
    <row r="692" spans="45:46" x14ac:dyDescent="0.2">
      <c r="AS692" s="452"/>
      <c r="AT692" s="461"/>
    </row>
    <row r="693" spans="45:46" x14ac:dyDescent="0.2">
      <c r="AS693" s="452"/>
      <c r="AT693" s="461"/>
    </row>
    <row r="694" spans="45:46" x14ac:dyDescent="0.2">
      <c r="AS694" s="452"/>
      <c r="AT694" s="461"/>
    </row>
    <row r="695" spans="45:46" x14ac:dyDescent="0.2">
      <c r="AS695" s="452"/>
      <c r="AT695" s="461"/>
    </row>
    <row r="696" spans="45:46" x14ac:dyDescent="0.2">
      <c r="AS696" s="452"/>
      <c r="AT696" s="461"/>
    </row>
    <row r="697" spans="45:46" x14ac:dyDescent="0.2">
      <c r="AS697" s="452"/>
      <c r="AT697" s="461"/>
    </row>
    <row r="698" spans="45:46" x14ac:dyDescent="0.2">
      <c r="AS698" s="452"/>
      <c r="AT698" s="461"/>
    </row>
    <row r="699" spans="45:46" x14ac:dyDescent="0.2">
      <c r="AS699" s="452"/>
      <c r="AT699" s="461"/>
    </row>
    <row r="700" spans="45:46" x14ac:dyDescent="0.2">
      <c r="AS700" s="452"/>
      <c r="AT700" s="461"/>
    </row>
    <row r="701" spans="45:46" x14ac:dyDescent="0.2">
      <c r="AS701" s="452"/>
      <c r="AT701" s="461"/>
    </row>
    <row r="702" spans="45:46" x14ac:dyDescent="0.2">
      <c r="AS702" s="452"/>
      <c r="AT702" s="461"/>
    </row>
    <row r="703" spans="45:46" x14ac:dyDescent="0.2">
      <c r="AS703" s="452"/>
      <c r="AT703" s="461"/>
    </row>
    <row r="704" spans="45:46" x14ac:dyDescent="0.2">
      <c r="AS704" s="452"/>
      <c r="AT704" s="461"/>
    </row>
    <row r="705" spans="45:46" x14ac:dyDescent="0.2">
      <c r="AS705" s="452"/>
      <c r="AT705" s="461"/>
    </row>
    <row r="706" spans="45:46" x14ac:dyDescent="0.2">
      <c r="AS706" s="452"/>
      <c r="AT706" s="461"/>
    </row>
    <row r="707" spans="45:46" x14ac:dyDescent="0.2">
      <c r="AS707" s="452"/>
      <c r="AT707" s="461"/>
    </row>
    <row r="708" spans="45:46" x14ac:dyDescent="0.2">
      <c r="AS708" s="452"/>
      <c r="AT708" s="461"/>
    </row>
    <row r="709" spans="45:46" x14ac:dyDescent="0.2">
      <c r="AS709" s="452"/>
      <c r="AT709" s="461"/>
    </row>
    <row r="710" spans="45:46" x14ac:dyDescent="0.2">
      <c r="AS710" s="452"/>
      <c r="AT710" s="461"/>
    </row>
    <row r="711" spans="45:46" x14ac:dyDescent="0.2">
      <c r="AS711" s="452"/>
      <c r="AT711" s="461"/>
    </row>
    <row r="712" spans="45:46" x14ac:dyDescent="0.2">
      <c r="AS712" s="452"/>
      <c r="AT712" s="461"/>
    </row>
    <row r="713" spans="45:46" x14ac:dyDescent="0.2">
      <c r="AS713" s="452"/>
      <c r="AT713" s="461"/>
    </row>
    <row r="714" spans="45:46" x14ac:dyDescent="0.2">
      <c r="AS714" s="452"/>
      <c r="AT714" s="461"/>
    </row>
    <row r="715" spans="45:46" x14ac:dyDescent="0.2">
      <c r="AS715" s="452"/>
      <c r="AT715" s="461"/>
    </row>
    <row r="716" spans="45:46" x14ac:dyDescent="0.2">
      <c r="AS716" s="452"/>
      <c r="AT716" s="461"/>
    </row>
    <row r="717" spans="45:46" x14ac:dyDescent="0.2">
      <c r="AS717" s="452"/>
      <c r="AT717" s="461"/>
    </row>
    <row r="718" spans="45:46" x14ac:dyDescent="0.2">
      <c r="AS718" s="452"/>
      <c r="AT718" s="461"/>
    </row>
    <row r="719" spans="45:46" x14ac:dyDescent="0.2">
      <c r="AS719" s="452"/>
      <c r="AT719" s="461"/>
    </row>
    <row r="720" spans="45:46" x14ac:dyDescent="0.2">
      <c r="AS720" s="452"/>
      <c r="AT720" s="461"/>
    </row>
    <row r="721" spans="45:46" x14ac:dyDescent="0.2">
      <c r="AS721" s="452"/>
      <c r="AT721" s="461"/>
    </row>
    <row r="722" spans="45:46" x14ac:dyDescent="0.2">
      <c r="AS722" s="452"/>
      <c r="AT722" s="461"/>
    </row>
    <row r="723" spans="45:46" x14ac:dyDescent="0.2">
      <c r="AS723" s="452"/>
      <c r="AT723" s="461"/>
    </row>
    <row r="724" spans="45:46" x14ac:dyDescent="0.2">
      <c r="AS724" s="452"/>
      <c r="AT724" s="461"/>
    </row>
    <row r="725" spans="45:46" x14ac:dyDescent="0.2">
      <c r="AS725" s="452"/>
      <c r="AT725" s="461"/>
    </row>
    <row r="726" spans="45:46" x14ac:dyDescent="0.2">
      <c r="AS726" s="452"/>
      <c r="AT726" s="461"/>
    </row>
    <row r="727" spans="45:46" x14ac:dyDescent="0.2">
      <c r="AS727" s="452"/>
      <c r="AT727" s="461"/>
    </row>
    <row r="728" spans="45:46" x14ac:dyDescent="0.2">
      <c r="AS728" s="452"/>
      <c r="AT728" s="461"/>
    </row>
    <row r="729" spans="45:46" x14ac:dyDescent="0.2">
      <c r="AS729" s="452"/>
      <c r="AT729" s="461"/>
    </row>
    <row r="730" spans="45:46" x14ac:dyDescent="0.2">
      <c r="AS730" s="452"/>
      <c r="AT730" s="461"/>
    </row>
    <row r="731" spans="45:46" x14ac:dyDescent="0.2">
      <c r="AS731" s="452"/>
      <c r="AT731" s="461"/>
    </row>
    <row r="732" spans="45:46" x14ac:dyDescent="0.2">
      <c r="AS732" s="452"/>
      <c r="AT732" s="461"/>
    </row>
    <row r="733" spans="45:46" x14ac:dyDescent="0.2">
      <c r="AS733" s="452"/>
      <c r="AT733" s="461"/>
    </row>
    <row r="734" spans="45:46" x14ac:dyDescent="0.2">
      <c r="AS734" s="452"/>
      <c r="AT734" s="461"/>
    </row>
    <row r="735" spans="45:46" x14ac:dyDescent="0.2">
      <c r="AS735" s="452"/>
      <c r="AT735" s="461"/>
    </row>
    <row r="736" spans="45:46" x14ac:dyDescent="0.2">
      <c r="AS736" s="452"/>
      <c r="AT736" s="461"/>
    </row>
    <row r="737" spans="45:46" x14ac:dyDescent="0.2">
      <c r="AS737" s="452"/>
      <c r="AT737" s="461"/>
    </row>
    <row r="738" spans="45:46" x14ac:dyDescent="0.2">
      <c r="AS738" s="452"/>
      <c r="AT738" s="461"/>
    </row>
    <row r="739" spans="45:46" x14ac:dyDescent="0.2">
      <c r="AS739" s="452"/>
      <c r="AT739" s="461"/>
    </row>
    <row r="740" spans="45:46" x14ac:dyDescent="0.2">
      <c r="AS740" s="452"/>
      <c r="AT740" s="461"/>
    </row>
    <row r="741" spans="45:46" x14ac:dyDescent="0.2">
      <c r="AS741" s="452"/>
      <c r="AT741" s="461"/>
    </row>
    <row r="742" spans="45:46" x14ac:dyDescent="0.2">
      <c r="AS742" s="452"/>
      <c r="AT742" s="461"/>
    </row>
    <row r="743" spans="45:46" x14ac:dyDescent="0.2">
      <c r="AS743" s="452"/>
      <c r="AT743" s="461"/>
    </row>
    <row r="744" spans="45:46" x14ac:dyDescent="0.2">
      <c r="AS744" s="452"/>
      <c r="AT744" s="461"/>
    </row>
    <row r="745" spans="45:46" x14ac:dyDescent="0.2">
      <c r="AS745" s="452"/>
      <c r="AT745" s="461"/>
    </row>
    <row r="746" spans="45:46" x14ac:dyDescent="0.2">
      <c r="AS746" s="452"/>
      <c r="AT746" s="461"/>
    </row>
    <row r="747" spans="45:46" x14ac:dyDescent="0.2">
      <c r="AS747" s="452"/>
      <c r="AT747" s="461"/>
    </row>
    <row r="748" spans="45:46" x14ac:dyDescent="0.2">
      <c r="AS748" s="452"/>
      <c r="AT748" s="461"/>
    </row>
    <row r="749" spans="45:46" x14ac:dyDescent="0.2">
      <c r="AS749" s="452"/>
      <c r="AT749" s="461"/>
    </row>
    <row r="750" spans="45:46" x14ac:dyDescent="0.2">
      <c r="AS750" s="452"/>
      <c r="AT750" s="461"/>
    </row>
    <row r="751" spans="45:46" x14ac:dyDescent="0.2">
      <c r="AS751" s="452"/>
      <c r="AT751" s="461"/>
    </row>
    <row r="752" spans="45:46" x14ac:dyDescent="0.2">
      <c r="AS752" s="452"/>
      <c r="AT752" s="461"/>
    </row>
    <row r="753" spans="45:46" x14ac:dyDescent="0.2">
      <c r="AS753" s="452"/>
      <c r="AT753" s="461"/>
    </row>
    <row r="754" spans="45:46" x14ac:dyDescent="0.2">
      <c r="AS754" s="452"/>
      <c r="AT754" s="461"/>
    </row>
    <row r="755" spans="45:46" x14ac:dyDescent="0.2">
      <c r="AS755" s="452"/>
      <c r="AT755" s="461"/>
    </row>
    <row r="756" spans="45:46" x14ac:dyDescent="0.2">
      <c r="AS756" s="452"/>
      <c r="AT756" s="461"/>
    </row>
    <row r="757" spans="45:46" x14ac:dyDescent="0.2">
      <c r="AS757" s="452"/>
      <c r="AT757" s="461"/>
    </row>
    <row r="758" spans="45:46" x14ac:dyDescent="0.2">
      <c r="AS758" s="452"/>
      <c r="AT758" s="461"/>
    </row>
    <row r="759" spans="45:46" x14ac:dyDescent="0.2">
      <c r="AS759" s="452"/>
      <c r="AT759" s="461"/>
    </row>
    <row r="760" spans="45:46" x14ac:dyDescent="0.2">
      <c r="AS760" s="452"/>
      <c r="AT760" s="461"/>
    </row>
    <row r="761" spans="45:46" x14ac:dyDescent="0.2">
      <c r="AS761" s="452"/>
      <c r="AT761" s="461"/>
    </row>
    <row r="762" spans="45:46" x14ac:dyDescent="0.2">
      <c r="AS762" s="452"/>
      <c r="AT762" s="461"/>
    </row>
    <row r="763" spans="45:46" x14ac:dyDescent="0.2">
      <c r="AS763" s="452"/>
      <c r="AT763" s="461"/>
    </row>
    <row r="764" spans="45:46" x14ac:dyDescent="0.2">
      <c r="AS764" s="452"/>
      <c r="AT764" s="461"/>
    </row>
    <row r="765" spans="45:46" x14ac:dyDescent="0.2">
      <c r="AS765" s="452"/>
      <c r="AT765" s="461"/>
    </row>
    <row r="766" spans="45:46" x14ac:dyDescent="0.2">
      <c r="AS766" s="452"/>
      <c r="AT766" s="461"/>
    </row>
    <row r="767" spans="45:46" x14ac:dyDescent="0.2">
      <c r="AS767" s="452"/>
      <c r="AT767" s="461"/>
    </row>
    <row r="768" spans="45:46" x14ac:dyDescent="0.2">
      <c r="AS768" s="452"/>
      <c r="AT768" s="461"/>
    </row>
    <row r="769" spans="45:46" x14ac:dyDescent="0.2">
      <c r="AS769" s="452"/>
      <c r="AT769" s="461"/>
    </row>
    <row r="770" spans="45:46" x14ac:dyDescent="0.2">
      <c r="AS770" s="452"/>
      <c r="AT770" s="461"/>
    </row>
    <row r="771" spans="45:46" x14ac:dyDescent="0.2">
      <c r="AS771" s="452"/>
      <c r="AT771" s="461"/>
    </row>
    <row r="772" spans="45:46" x14ac:dyDescent="0.2">
      <c r="AS772" s="452"/>
      <c r="AT772" s="461"/>
    </row>
    <row r="773" spans="45:46" x14ac:dyDescent="0.2">
      <c r="AS773" s="452"/>
      <c r="AT773" s="461"/>
    </row>
    <row r="774" spans="45:46" x14ac:dyDescent="0.2">
      <c r="AS774" s="452"/>
      <c r="AT774" s="461"/>
    </row>
    <row r="775" spans="45:46" x14ac:dyDescent="0.2">
      <c r="AS775" s="452"/>
      <c r="AT775" s="461"/>
    </row>
    <row r="776" spans="45:46" x14ac:dyDescent="0.2">
      <c r="AS776" s="452"/>
      <c r="AT776" s="461"/>
    </row>
    <row r="777" spans="45:46" x14ac:dyDescent="0.2">
      <c r="AS777" s="452"/>
      <c r="AT777" s="461"/>
    </row>
    <row r="778" spans="45:46" x14ac:dyDescent="0.2">
      <c r="AS778" s="452"/>
      <c r="AT778" s="461"/>
    </row>
    <row r="779" spans="45:46" x14ac:dyDescent="0.2">
      <c r="AS779" s="452"/>
      <c r="AT779" s="461"/>
    </row>
    <row r="780" spans="45:46" x14ac:dyDescent="0.2">
      <c r="AS780" s="452"/>
      <c r="AT780" s="461"/>
    </row>
    <row r="781" spans="45:46" x14ac:dyDescent="0.2">
      <c r="AS781" s="452"/>
      <c r="AT781" s="461"/>
    </row>
    <row r="782" spans="45:46" x14ac:dyDescent="0.2">
      <c r="AS782" s="452"/>
      <c r="AT782" s="461"/>
    </row>
    <row r="783" spans="45:46" x14ac:dyDescent="0.2">
      <c r="AS783" s="452"/>
      <c r="AT783" s="461"/>
    </row>
    <row r="784" spans="45:46" x14ac:dyDescent="0.2">
      <c r="AS784" s="452"/>
      <c r="AT784" s="461"/>
    </row>
    <row r="785" spans="45:46" x14ac:dyDescent="0.2">
      <c r="AS785" s="452"/>
      <c r="AT785" s="461"/>
    </row>
    <row r="786" spans="45:46" x14ac:dyDescent="0.2">
      <c r="AS786" s="452"/>
      <c r="AT786" s="461"/>
    </row>
    <row r="787" spans="45:46" x14ac:dyDescent="0.2">
      <c r="AS787" s="452"/>
      <c r="AT787" s="461"/>
    </row>
    <row r="788" spans="45:46" x14ac:dyDescent="0.2">
      <c r="AS788" s="452"/>
      <c r="AT788" s="461"/>
    </row>
    <row r="789" spans="45:46" x14ac:dyDescent="0.2">
      <c r="AS789" s="452"/>
      <c r="AT789" s="461"/>
    </row>
    <row r="790" spans="45:46" x14ac:dyDescent="0.2">
      <c r="AS790" s="452"/>
      <c r="AT790" s="461"/>
    </row>
    <row r="791" spans="45:46" x14ac:dyDescent="0.2">
      <c r="AS791" s="452"/>
      <c r="AT791" s="461"/>
    </row>
    <row r="792" spans="45:46" x14ac:dyDescent="0.2">
      <c r="AS792" s="452"/>
      <c r="AT792" s="461"/>
    </row>
    <row r="793" spans="45:46" x14ac:dyDescent="0.2">
      <c r="AS793" s="452"/>
      <c r="AT793" s="461"/>
    </row>
    <row r="794" spans="45:46" x14ac:dyDescent="0.2">
      <c r="AS794" s="452"/>
      <c r="AT794" s="461"/>
    </row>
    <row r="795" spans="45:46" x14ac:dyDescent="0.2">
      <c r="AS795" s="452"/>
      <c r="AT795" s="461"/>
    </row>
    <row r="796" spans="45:46" x14ac:dyDescent="0.2">
      <c r="AS796" s="452"/>
      <c r="AT796" s="461"/>
    </row>
    <row r="797" spans="45:46" x14ac:dyDescent="0.2">
      <c r="AS797" s="452"/>
      <c r="AT797" s="461"/>
    </row>
    <row r="798" spans="45:46" x14ac:dyDescent="0.2">
      <c r="AS798" s="452"/>
      <c r="AT798" s="461"/>
    </row>
    <row r="799" spans="45:46" x14ac:dyDescent="0.2">
      <c r="AS799" s="452"/>
      <c r="AT799" s="461"/>
    </row>
    <row r="800" spans="45:46" x14ac:dyDescent="0.2">
      <c r="AS800" s="452"/>
      <c r="AT800" s="461"/>
    </row>
    <row r="801" spans="45:46" x14ac:dyDescent="0.2">
      <c r="AS801" s="452"/>
      <c r="AT801" s="461"/>
    </row>
    <row r="802" spans="45:46" x14ac:dyDescent="0.2">
      <c r="AS802" s="452"/>
      <c r="AT802" s="461"/>
    </row>
    <row r="803" spans="45:46" x14ac:dyDescent="0.2">
      <c r="AS803" s="452"/>
      <c r="AT803" s="461"/>
    </row>
    <row r="804" spans="45:46" x14ac:dyDescent="0.2">
      <c r="AS804" s="452"/>
      <c r="AT804" s="461"/>
    </row>
    <row r="805" spans="45:46" x14ac:dyDescent="0.2">
      <c r="AS805" s="452"/>
      <c r="AT805" s="461"/>
    </row>
    <row r="806" spans="45:46" x14ac:dyDescent="0.2">
      <c r="AS806" s="452"/>
      <c r="AT806" s="461"/>
    </row>
    <row r="807" spans="45:46" x14ac:dyDescent="0.2">
      <c r="AS807" s="452"/>
      <c r="AT807" s="461"/>
    </row>
    <row r="808" spans="45:46" x14ac:dyDescent="0.2">
      <c r="AS808" s="452"/>
      <c r="AT808" s="461"/>
    </row>
    <row r="809" spans="45:46" x14ac:dyDescent="0.2">
      <c r="AS809" s="452"/>
      <c r="AT809" s="461"/>
    </row>
    <row r="810" spans="45:46" x14ac:dyDescent="0.2">
      <c r="AS810" s="452"/>
      <c r="AT810" s="461"/>
    </row>
    <row r="811" spans="45:46" x14ac:dyDescent="0.2">
      <c r="AS811" s="452"/>
      <c r="AT811" s="461"/>
    </row>
    <row r="812" spans="45:46" x14ac:dyDescent="0.2">
      <c r="AS812" s="452"/>
      <c r="AT812" s="461"/>
    </row>
    <row r="813" spans="45:46" x14ac:dyDescent="0.2">
      <c r="AS813" s="452"/>
      <c r="AT813" s="461"/>
    </row>
    <row r="814" spans="45:46" x14ac:dyDescent="0.2">
      <c r="AS814" s="452"/>
      <c r="AT814" s="461"/>
    </row>
    <row r="815" spans="45:46" x14ac:dyDescent="0.2">
      <c r="AS815" s="452"/>
      <c r="AT815" s="461"/>
    </row>
    <row r="816" spans="45:46" x14ac:dyDescent="0.2">
      <c r="AS816" s="452"/>
      <c r="AT816" s="461"/>
    </row>
    <row r="817" spans="45:46" x14ac:dyDescent="0.2">
      <c r="AS817" s="452"/>
      <c r="AT817" s="461"/>
    </row>
    <row r="818" spans="45:46" x14ac:dyDescent="0.2">
      <c r="AS818" s="452"/>
      <c r="AT818" s="461"/>
    </row>
    <row r="819" spans="45:46" x14ac:dyDescent="0.2">
      <c r="AS819" s="452"/>
      <c r="AT819" s="461"/>
    </row>
    <row r="820" spans="45:46" x14ac:dyDescent="0.2">
      <c r="AS820" s="452"/>
      <c r="AT820" s="461"/>
    </row>
    <row r="821" spans="45:46" x14ac:dyDescent="0.2">
      <c r="AS821" s="452"/>
      <c r="AT821" s="461"/>
    </row>
    <row r="822" spans="45:46" x14ac:dyDescent="0.2">
      <c r="AS822" s="452"/>
      <c r="AT822" s="461"/>
    </row>
    <row r="823" spans="45:46" x14ac:dyDescent="0.2">
      <c r="AS823" s="452"/>
      <c r="AT823" s="461"/>
    </row>
    <row r="824" spans="45:46" x14ac:dyDescent="0.2">
      <c r="AS824" s="452"/>
      <c r="AT824" s="461"/>
    </row>
    <row r="825" spans="45:46" x14ac:dyDescent="0.2">
      <c r="AS825" s="452"/>
      <c r="AT825" s="461"/>
    </row>
    <row r="826" spans="45:46" x14ac:dyDescent="0.2">
      <c r="AS826" s="452"/>
      <c r="AT826" s="461"/>
    </row>
    <row r="827" spans="45:46" x14ac:dyDescent="0.2">
      <c r="AS827" s="452"/>
      <c r="AT827" s="461"/>
    </row>
    <row r="828" spans="45:46" x14ac:dyDescent="0.2">
      <c r="AS828" s="452"/>
      <c r="AT828" s="461"/>
    </row>
    <row r="829" spans="45:46" x14ac:dyDescent="0.2">
      <c r="AS829" s="452"/>
      <c r="AT829" s="461"/>
    </row>
    <row r="830" spans="45:46" x14ac:dyDescent="0.2">
      <c r="AS830" s="452"/>
      <c r="AT830" s="461"/>
    </row>
    <row r="831" spans="45:46" x14ac:dyDescent="0.2">
      <c r="AS831" s="452"/>
      <c r="AT831" s="461"/>
    </row>
    <row r="832" spans="45:46" x14ac:dyDescent="0.2">
      <c r="AS832" s="452"/>
      <c r="AT832" s="461"/>
    </row>
    <row r="833" spans="45:46" x14ac:dyDescent="0.2">
      <c r="AS833" s="452"/>
      <c r="AT833" s="461"/>
    </row>
    <row r="834" spans="45:46" x14ac:dyDescent="0.2">
      <c r="AS834" s="452"/>
      <c r="AT834" s="461"/>
    </row>
    <row r="835" spans="45:46" x14ac:dyDescent="0.2">
      <c r="AS835" s="452"/>
      <c r="AT835" s="461"/>
    </row>
    <row r="836" spans="45:46" x14ac:dyDescent="0.2">
      <c r="AS836" s="452"/>
      <c r="AT836" s="461"/>
    </row>
    <row r="837" spans="45:46" x14ac:dyDescent="0.2">
      <c r="AS837" s="452"/>
      <c r="AT837" s="461"/>
    </row>
    <row r="838" spans="45:46" x14ac:dyDescent="0.2">
      <c r="AS838" s="452"/>
      <c r="AT838" s="461"/>
    </row>
    <row r="839" spans="45:46" x14ac:dyDescent="0.2">
      <c r="AS839" s="452"/>
      <c r="AT839" s="461"/>
    </row>
    <row r="840" spans="45:46" x14ac:dyDescent="0.2">
      <c r="AS840" s="452"/>
      <c r="AT840" s="461"/>
    </row>
    <row r="841" spans="45:46" x14ac:dyDescent="0.2">
      <c r="AS841" s="452"/>
      <c r="AT841" s="461"/>
    </row>
    <row r="842" spans="45:46" x14ac:dyDescent="0.2">
      <c r="AS842" s="452"/>
      <c r="AT842" s="461"/>
    </row>
    <row r="843" spans="45:46" x14ac:dyDescent="0.2">
      <c r="AS843" s="452"/>
      <c r="AT843" s="461"/>
    </row>
    <row r="844" spans="45:46" x14ac:dyDescent="0.2">
      <c r="AS844" s="452"/>
      <c r="AT844" s="461"/>
    </row>
    <row r="845" spans="45:46" x14ac:dyDescent="0.2">
      <c r="AS845" s="452"/>
      <c r="AT845" s="461"/>
    </row>
    <row r="846" spans="45:46" x14ac:dyDescent="0.2">
      <c r="AS846" s="452"/>
      <c r="AT846" s="461"/>
    </row>
    <row r="847" spans="45:46" x14ac:dyDescent="0.2">
      <c r="AS847" s="452"/>
      <c r="AT847" s="461"/>
    </row>
    <row r="848" spans="45:46" x14ac:dyDescent="0.2">
      <c r="AS848" s="452"/>
      <c r="AT848" s="461"/>
    </row>
    <row r="849" spans="45:46" x14ac:dyDescent="0.2">
      <c r="AS849" s="452"/>
      <c r="AT849" s="461"/>
    </row>
    <row r="850" spans="45:46" x14ac:dyDescent="0.2">
      <c r="AS850" s="452"/>
      <c r="AT850" s="461"/>
    </row>
    <row r="851" spans="45:46" x14ac:dyDescent="0.2">
      <c r="AS851" s="452"/>
      <c r="AT851" s="461"/>
    </row>
    <row r="852" spans="45:46" x14ac:dyDescent="0.2">
      <c r="AS852" s="452"/>
      <c r="AT852" s="461"/>
    </row>
    <row r="853" spans="45:46" x14ac:dyDescent="0.2">
      <c r="AS853" s="452"/>
      <c r="AT853" s="461"/>
    </row>
    <row r="854" spans="45:46" x14ac:dyDescent="0.2">
      <c r="AS854" s="452"/>
      <c r="AT854" s="461"/>
    </row>
    <row r="855" spans="45:46" x14ac:dyDescent="0.2">
      <c r="AS855" s="452"/>
      <c r="AT855" s="461"/>
    </row>
    <row r="856" spans="45:46" x14ac:dyDescent="0.2">
      <c r="AS856" s="452"/>
      <c r="AT856" s="461"/>
    </row>
    <row r="857" spans="45:46" x14ac:dyDescent="0.2">
      <c r="AS857" s="452"/>
      <c r="AT857" s="461"/>
    </row>
    <row r="858" spans="45:46" x14ac:dyDescent="0.2">
      <c r="AS858" s="452"/>
      <c r="AT858" s="461"/>
    </row>
    <row r="859" spans="45:46" x14ac:dyDescent="0.2">
      <c r="AS859" s="452"/>
      <c r="AT859" s="461"/>
    </row>
    <row r="860" spans="45:46" x14ac:dyDescent="0.2">
      <c r="AS860" s="452"/>
      <c r="AT860" s="461"/>
    </row>
    <row r="861" spans="45:46" x14ac:dyDescent="0.2">
      <c r="AS861" s="452"/>
      <c r="AT861" s="461"/>
    </row>
    <row r="862" spans="45:46" x14ac:dyDescent="0.2">
      <c r="AS862" s="452"/>
      <c r="AT862" s="461"/>
    </row>
    <row r="863" spans="45:46" x14ac:dyDescent="0.2">
      <c r="AS863" s="452"/>
      <c r="AT863" s="461"/>
    </row>
    <row r="864" spans="45:46" x14ac:dyDescent="0.2">
      <c r="AS864" s="452"/>
      <c r="AT864" s="461"/>
    </row>
    <row r="865" spans="45:46" x14ac:dyDescent="0.2">
      <c r="AS865" s="452"/>
      <c r="AT865" s="461"/>
    </row>
    <row r="866" spans="45:46" x14ac:dyDescent="0.2">
      <c r="AS866" s="452"/>
      <c r="AT866" s="461"/>
    </row>
    <row r="867" spans="45:46" x14ac:dyDescent="0.2">
      <c r="AS867" s="452"/>
      <c r="AT867" s="461"/>
    </row>
    <row r="868" spans="45:46" x14ac:dyDescent="0.2">
      <c r="AS868" s="452"/>
      <c r="AT868" s="461"/>
    </row>
    <row r="869" spans="45:46" x14ac:dyDescent="0.2">
      <c r="AS869" s="452"/>
      <c r="AT869" s="461"/>
    </row>
    <row r="870" spans="45:46" x14ac:dyDescent="0.2">
      <c r="AS870" s="452"/>
      <c r="AT870" s="461"/>
    </row>
    <row r="871" spans="45:46" x14ac:dyDescent="0.2">
      <c r="AS871" s="452"/>
      <c r="AT871" s="461"/>
    </row>
    <row r="872" spans="45:46" x14ac:dyDescent="0.2">
      <c r="AS872" s="452"/>
      <c r="AT872" s="461"/>
    </row>
    <row r="873" spans="45:46" x14ac:dyDescent="0.2">
      <c r="AS873" s="452"/>
      <c r="AT873" s="461"/>
    </row>
    <row r="874" spans="45:46" x14ac:dyDescent="0.2">
      <c r="AS874" s="452"/>
      <c r="AT874" s="461"/>
    </row>
    <row r="875" spans="45:46" x14ac:dyDescent="0.2">
      <c r="AS875" s="452"/>
      <c r="AT875" s="461"/>
    </row>
    <row r="876" spans="45:46" x14ac:dyDescent="0.2">
      <c r="AS876" s="452"/>
      <c r="AT876" s="461"/>
    </row>
    <row r="877" spans="45:46" x14ac:dyDescent="0.2">
      <c r="AS877" s="452"/>
      <c r="AT877" s="461"/>
    </row>
    <row r="878" spans="45:46" x14ac:dyDescent="0.2">
      <c r="AS878" s="452"/>
      <c r="AT878" s="461"/>
    </row>
    <row r="879" spans="45:46" x14ac:dyDescent="0.2">
      <c r="AS879" s="452"/>
      <c r="AT879" s="461"/>
    </row>
    <row r="880" spans="45:46" x14ac:dyDescent="0.2">
      <c r="AS880" s="452"/>
      <c r="AT880" s="461"/>
    </row>
    <row r="881" spans="45:46" x14ac:dyDescent="0.2">
      <c r="AS881" s="452"/>
      <c r="AT881" s="461"/>
    </row>
    <row r="882" spans="45:46" x14ac:dyDescent="0.2">
      <c r="AS882" s="452"/>
      <c r="AT882" s="461"/>
    </row>
    <row r="883" spans="45:46" x14ac:dyDescent="0.2">
      <c r="AS883" s="452"/>
      <c r="AT883" s="461"/>
    </row>
    <row r="884" spans="45:46" x14ac:dyDescent="0.2">
      <c r="AS884" s="452"/>
      <c r="AT884" s="461"/>
    </row>
    <row r="885" spans="45:46" x14ac:dyDescent="0.2">
      <c r="AS885" s="452"/>
      <c r="AT885" s="461"/>
    </row>
    <row r="886" spans="45:46" x14ac:dyDescent="0.2">
      <c r="AS886" s="452"/>
      <c r="AT886" s="461"/>
    </row>
    <row r="887" spans="45:46" x14ac:dyDescent="0.2">
      <c r="AS887" s="452"/>
      <c r="AT887" s="461"/>
    </row>
    <row r="888" spans="45:46" x14ac:dyDescent="0.2">
      <c r="AS888" s="452"/>
      <c r="AT888" s="461"/>
    </row>
    <row r="889" spans="45:46" x14ac:dyDescent="0.2">
      <c r="AS889" s="452"/>
      <c r="AT889" s="461"/>
    </row>
    <row r="890" spans="45:46" x14ac:dyDescent="0.2">
      <c r="AS890" s="452"/>
      <c r="AT890" s="461"/>
    </row>
    <row r="891" spans="45:46" x14ac:dyDescent="0.2">
      <c r="AS891" s="452"/>
      <c r="AT891" s="461"/>
    </row>
    <row r="892" spans="45:46" x14ac:dyDescent="0.2">
      <c r="AS892" s="452"/>
      <c r="AT892" s="461"/>
    </row>
    <row r="893" spans="45:46" x14ac:dyDescent="0.2">
      <c r="AS893" s="452"/>
      <c r="AT893" s="461"/>
    </row>
    <row r="894" spans="45:46" x14ac:dyDescent="0.2">
      <c r="AS894" s="452"/>
      <c r="AT894" s="461"/>
    </row>
    <row r="895" spans="45:46" x14ac:dyDescent="0.2">
      <c r="AS895" s="452"/>
      <c r="AT895" s="461"/>
    </row>
    <row r="896" spans="45:46" x14ac:dyDescent="0.2">
      <c r="AS896" s="452"/>
      <c r="AT896" s="461"/>
    </row>
    <row r="897" spans="45:46" x14ac:dyDescent="0.2">
      <c r="AS897" s="452"/>
      <c r="AT897" s="461"/>
    </row>
    <row r="898" spans="45:46" x14ac:dyDescent="0.2">
      <c r="AS898" s="452"/>
      <c r="AT898" s="461"/>
    </row>
    <row r="899" spans="45:46" x14ac:dyDescent="0.2">
      <c r="AS899" s="452"/>
      <c r="AT899" s="461"/>
    </row>
    <row r="900" spans="45:46" x14ac:dyDescent="0.2">
      <c r="AS900" s="452"/>
      <c r="AT900" s="461"/>
    </row>
    <row r="901" spans="45:46" x14ac:dyDescent="0.2">
      <c r="AS901" s="452"/>
      <c r="AT901" s="461"/>
    </row>
    <row r="902" spans="45:46" x14ac:dyDescent="0.2">
      <c r="AS902" s="452"/>
      <c r="AT902" s="461"/>
    </row>
    <row r="903" spans="45:46" x14ac:dyDescent="0.2">
      <c r="AS903" s="452"/>
      <c r="AT903" s="461"/>
    </row>
    <row r="904" spans="45:46" x14ac:dyDescent="0.2">
      <c r="AS904" s="452"/>
      <c r="AT904" s="461"/>
    </row>
    <row r="905" spans="45:46" x14ac:dyDescent="0.2">
      <c r="AS905" s="452"/>
      <c r="AT905" s="461"/>
    </row>
    <row r="906" spans="45:46" x14ac:dyDescent="0.2">
      <c r="AS906" s="452"/>
      <c r="AT906" s="461"/>
    </row>
    <row r="907" spans="45:46" x14ac:dyDescent="0.2">
      <c r="AS907" s="452"/>
      <c r="AT907" s="461"/>
    </row>
    <row r="908" spans="45:46" x14ac:dyDescent="0.2">
      <c r="AS908" s="452"/>
      <c r="AT908" s="461"/>
    </row>
    <row r="909" spans="45:46" x14ac:dyDescent="0.2">
      <c r="AS909" s="452"/>
      <c r="AT909" s="461"/>
    </row>
    <row r="910" spans="45:46" x14ac:dyDescent="0.2">
      <c r="AS910" s="452"/>
      <c r="AT910" s="461"/>
    </row>
    <row r="911" spans="45:46" x14ac:dyDescent="0.2">
      <c r="AS911" s="452"/>
      <c r="AT911" s="461"/>
    </row>
    <row r="912" spans="45:46" x14ac:dyDescent="0.2">
      <c r="AS912" s="452"/>
      <c r="AT912" s="461"/>
    </row>
    <row r="913" spans="45:46" x14ac:dyDescent="0.2">
      <c r="AS913" s="452"/>
      <c r="AT913" s="461"/>
    </row>
    <row r="914" spans="45:46" x14ac:dyDescent="0.2">
      <c r="AS914" s="452"/>
      <c r="AT914" s="461"/>
    </row>
    <row r="915" spans="45:46" x14ac:dyDescent="0.2">
      <c r="AS915" s="452"/>
      <c r="AT915" s="461"/>
    </row>
    <row r="916" spans="45:46" x14ac:dyDescent="0.2">
      <c r="AS916" s="452"/>
      <c r="AT916" s="461"/>
    </row>
    <row r="917" spans="45:46" x14ac:dyDescent="0.2">
      <c r="AS917" s="452"/>
      <c r="AT917" s="461"/>
    </row>
    <row r="918" spans="45:46" x14ac:dyDescent="0.2">
      <c r="AS918" s="452"/>
      <c r="AT918" s="461"/>
    </row>
    <row r="919" spans="45:46" x14ac:dyDescent="0.2">
      <c r="AS919" s="452"/>
      <c r="AT919" s="461"/>
    </row>
    <row r="920" spans="45:46" x14ac:dyDescent="0.2">
      <c r="AS920" s="452"/>
      <c r="AT920" s="461"/>
    </row>
    <row r="921" spans="45:46" x14ac:dyDescent="0.2">
      <c r="AS921" s="452"/>
      <c r="AT921" s="461"/>
    </row>
    <row r="922" spans="45:46" x14ac:dyDescent="0.2">
      <c r="AS922" s="452"/>
      <c r="AT922" s="461"/>
    </row>
    <row r="923" spans="45:46" x14ac:dyDescent="0.2">
      <c r="AS923" s="452"/>
      <c r="AT923" s="461"/>
    </row>
    <row r="924" spans="45:46" x14ac:dyDescent="0.2">
      <c r="AS924" s="452"/>
      <c r="AT924" s="461"/>
    </row>
    <row r="925" spans="45:46" x14ac:dyDescent="0.2">
      <c r="AS925" s="452"/>
      <c r="AT925" s="461"/>
    </row>
    <row r="926" spans="45:46" x14ac:dyDescent="0.2">
      <c r="AS926" s="452"/>
      <c r="AT926" s="461"/>
    </row>
    <row r="927" spans="45:46" x14ac:dyDescent="0.2">
      <c r="AS927" s="452"/>
      <c r="AT927" s="461"/>
    </row>
    <row r="928" spans="45:46" x14ac:dyDescent="0.2">
      <c r="AS928" s="452"/>
      <c r="AT928" s="461"/>
    </row>
    <row r="929" spans="45:46" x14ac:dyDescent="0.2">
      <c r="AS929" s="452"/>
      <c r="AT929" s="461"/>
    </row>
    <row r="930" spans="45:46" x14ac:dyDescent="0.2">
      <c r="AS930" s="452"/>
      <c r="AT930" s="461"/>
    </row>
    <row r="1061" spans="45:46" x14ac:dyDescent="0.2">
      <c r="AS1061" s="452"/>
      <c r="AT1061" s="461"/>
    </row>
    <row r="1062" spans="45:46" x14ac:dyDescent="0.2">
      <c r="AS1062" s="452"/>
      <c r="AT1062" s="461"/>
    </row>
    <row r="1063" spans="45:46" x14ac:dyDescent="0.2">
      <c r="AS1063" s="452"/>
      <c r="AT1063" s="461"/>
    </row>
    <row r="1064" spans="45:46" x14ac:dyDescent="0.2">
      <c r="AS1064" s="452"/>
      <c r="AT1064" s="461"/>
    </row>
    <row r="1065" spans="45:46" x14ac:dyDescent="0.2">
      <c r="AS1065" s="452"/>
      <c r="AT1065" s="461"/>
    </row>
    <row r="1066" spans="45:46" x14ac:dyDescent="0.2">
      <c r="AS1066" s="452"/>
      <c r="AT1066" s="461"/>
    </row>
    <row r="1067" spans="45:46" x14ac:dyDescent="0.2">
      <c r="AS1067" s="452"/>
      <c r="AT1067" s="461"/>
    </row>
    <row r="1068" spans="45:46" x14ac:dyDescent="0.2">
      <c r="AS1068" s="452"/>
      <c r="AT1068" s="461"/>
    </row>
    <row r="1069" spans="45:46" x14ac:dyDescent="0.2">
      <c r="AS1069" s="452"/>
      <c r="AT1069" s="461"/>
    </row>
    <row r="1070" spans="45:46" x14ac:dyDescent="0.2">
      <c r="AS1070" s="452"/>
      <c r="AT1070" s="461"/>
    </row>
    <row r="1071" spans="45:46" x14ac:dyDescent="0.2">
      <c r="AS1071" s="452"/>
      <c r="AT1071" s="461"/>
    </row>
    <row r="1072" spans="45:46" x14ac:dyDescent="0.2">
      <c r="AS1072" s="452"/>
      <c r="AT1072" s="461"/>
    </row>
    <row r="1073" spans="45:46" x14ac:dyDescent="0.2">
      <c r="AS1073" s="452"/>
      <c r="AT1073" s="461"/>
    </row>
    <row r="1074" spans="45:46" x14ac:dyDescent="0.2">
      <c r="AS1074" s="452"/>
      <c r="AT1074" s="461"/>
    </row>
    <row r="1075" spans="45:46" x14ac:dyDescent="0.2">
      <c r="AS1075" s="452"/>
      <c r="AT1075" s="461"/>
    </row>
    <row r="1076" spans="45:46" x14ac:dyDescent="0.2">
      <c r="AS1076" s="452"/>
      <c r="AT1076" s="461"/>
    </row>
    <row r="1077" spans="45:46" x14ac:dyDescent="0.2">
      <c r="AS1077" s="452"/>
      <c r="AT1077" s="461"/>
    </row>
    <row r="1078" spans="45:46" x14ac:dyDescent="0.2">
      <c r="AS1078" s="452"/>
      <c r="AT1078" s="461"/>
    </row>
    <row r="1079" spans="45:46" x14ac:dyDescent="0.2">
      <c r="AS1079" s="452"/>
      <c r="AT1079" s="461"/>
    </row>
    <row r="1080" spans="45:46" x14ac:dyDescent="0.2">
      <c r="AS1080" s="452"/>
      <c r="AT1080" s="461"/>
    </row>
    <row r="1081" spans="45:46" x14ac:dyDescent="0.2">
      <c r="AS1081" s="452"/>
      <c r="AT1081" s="461"/>
    </row>
    <row r="1082" spans="45:46" x14ac:dyDescent="0.2">
      <c r="AS1082" s="452"/>
      <c r="AT1082" s="461"/>
    </row>
    <row r="1083" spans="45:46" x14ac:dyDescent="0.2">
      <c r="AS1083" s="452"/>
      <c r="AT1083" s="461"/>
    </row>
    <row r="1084" spans="45:46" x14ac:dyDescent="0.2">
      <c r="AS1084" s="452"/>
      <c r="AT1084" s="461"/>
    </row>
    <row r="1085" spans="45:46" x14ac:dyDescent="0.2">
      <c r="AS1085" s="452"/>
      <c r="AT1085" s="461"/>
    </row>
    <row r="1086" spans="45:46" x14ac:dyDescent="0.2">
      <c r="AS1086" s="452"/>
      <c r="AT1086" s="461"/>
    </row>
    <row r="1087" spans="45:46" x14ac:dyDescent="0.2">
      <c r="AS1087" s="452"/>
      <c r="AT1087" s="461"/>
    </row>
    <row r="1088" spans="45:46" x14ac:dyDescent="0.2">
      <c r="AS1088" s="452"/>
      <c r="AT1088" s="461"/>
    </row>
    <row r="1089" spans="45:46" x14ac:dyDescent="0.2">
      <c r="AS1089" s="452"/>
      <c r="AT1089" s="461"/>
    </row>
    <row r="1090" spans="45:46" x14ac:dyDescent="0.2">
      <c r="AS1090" s="452"/>
      <c r="AT1090" s="461"/>
    </row>
    <row r="1091" spans="45:46" x14ac:dyDescent="0.2">
      <c r="AS1091" s="452"/>
      <c r="AT1091" s="461"/>
    </row>
    <row r="1092" spans="45:46" x14ac:dyDescent="0.2">
      <c r="AS1092" s="452"/>
      <c r="AT1092" s="461"/>
    </row>
    <row r="1093" spans="45:46" x14ac:dyDescent="0.2">
      <c r="AS1093" s="452"/>
      <c r="AT1093" s="461"/>
    </row>
    <row r="1094" spans="45:46" x14ac:dyDescent="0.2">
      <c r="AS1094" s="452"/>
      <c r="AT1094" s="461"/>
    </row>
    <row r="1095" spans="45:46" x14ac:dyDescent="0.2">
      <c r="AS1095" s="452"/>
      <c r="AT1095" s="461"/>
    </row>
    <row r="1096" spans="45:46" x14ac:dyDescent="0.2">
      <c r="AS1096" s="452"/>
      <c r="AT1096" s="461"/>
    </row>
    <row r="1097" spans="45:46" x14ac:dyDescent="0.2">
      <c r="AS1097" s="452"/>
      <c r="AT1097" s="461"/>
    </row>
    <row r="1098" spans="45:46" x14ac:dyDescent="0.2">
      <c r="AS1098" s="452"/>
      <c r="AT1098" s="461"/>
    </row>
    <row r="1099" spans="45:46" x14ac:dyDescent="0.2">
      <c r="AS1099" s="452"/>
      <c r="AT1099" s="461"/>
    </row>
    <row r="1100" spans="45:46" x14ac:dyDescent="0.2">
      <c r="AS1100" s="452"/>
      <c r="AT1100" s="461"/>
    </row>
    <row r="1101" spans="45:46" x14ac:dyDescent="0.2">
      <c r="AS1101" s="452"/>
      <c r="AT1101" s="461"/>
    </row>
    <row r="1102" spans="45:46" x14ac:dyDescent="0.2">
      <c r="AS1102" s="452"/>
      <c r="AT1102" s="461"/>
    </row>
    <row r="1103" spans="45:46" x14ac:dyDescent="0.2">
      <c r="AS1103" s="452"/>
      <c r="AT1103" s="461"/>
    </row>
    <row r="1104" spans="45:46" x14ac:dyDescent="0.2">
      <c r="AS1104" s="452"/>
      <c r="AT1104" s="461"/>
    </row>
    <row r="1105" spans="45:46" x14ac:dyDescent="0.2">
      <c r="AS1105" s="452"/>
      <c r="AT1105" s="461"/>
    </row>
    <row r="1106" spans="45:46" x14ac:dyDescent="0.2">
      <c r="AS1106" s="452"/>
      <c r="AT1106" s="461"/>
    </row>
    <row r="1107" spans="45:46" x14ac:dyDescent="0.2">
      <c r="AS1107" s="452"/>
      <c r="AT1107" s="461"/>
    </row>
    <row r="1108" spans="45:46" x14ac:dyDescent="0.2">
      <c r="AS1108" s="452"/>
      <c r="AT1108" s="461"/>
    </row>
    <row r="1109" spans="45:46" x14ac:dyDescent="0.2">
      <c r="AS1109" s="452"/>
      <c r="AT1109" s="461"/>
    </row>
    <row r="1110" spans="45:46" x14ac:dyDescent="0.2">
      <c r="AS1110" s="452"/>
      <c r="AT1110" s="461"/>
    </row>
    <row r="1111" spans="45:46" x14ac:dyDescent="0.2">
      <c r="AS1111" s="452"/>
      <c r="AT1111" s="461"/>
    </row>
    <row r="1112" spans="45:46" x14ac:dyDescent="0.2">
      <c r="AS1112" s="452"/>
      <c r="AT1112" s="461"/>
    </row>
    <row r="1113" spans="45:46" x14ac:dyDescent="0.2">
      <c r="AS1113" s="452"/>
      <c r="AT1113" s="461"/>
    </row>
    <row r="1114" spans="45:46" x14ac:dyDescent="0.2">
      <c r="AS1114" s="452"/>
      <c r="AT1114" s="461"/>
    </row>
    <row r="1115" spans="45:46" x14ac:dyDescent="0.2">
      <c r="AS1115" s="452"/>
      <c r="AT1115" s="461"/>
    </row>
    <row r="1116" spans="45:46" x14ac:dyDescent="0.2">
      <c r="AS1116" s="452"/>
      <c r="AT1116" s="461"/>
    </row>
    <row r="1117" spans="45:46" x14ac:dyDescent="0.2">
      <c r="AS1117" s="452"/>
      <c r="AT1117" s="461"/>
    </row>
    <row r="1118" spans="45:46" x14ac:dyDescent="0.2">
      <c r="AS1118" s="452"/>
      <c r="AT1118" s="461"/>
    </row>
    <row r="1119" spans="45:46" x14ac:dyDescent="0.2">
      <c r="AS1119" s="452"/>
      <c r="AT1119" s="461"/>
    </row>
    <row r="1120" spans="45:46" x14ac:dyDescent="0.2">
      <c r="AS1120" s="452"/>
      <c r="AT1120" s="461"/>
    </row>
    <row r="1121" spans="45:46" x14ac:dyDescent="0.2">
      <c r="AS1121" s="452"/>
      <c r="AT1121" s="461"/>
    </row>
    <row r="1122" spans="45:46" x14ac:dyDescent="0.2">
      <c r="AS1122" s="452"/>
      <c r="AT1122" s="461"/>
    </row>
    <row r="1123" spans="45:46" x14ac:dyDescent="0.2">
      <c r="AS1123" s="452"/>
      <c r="AT1123" s="461"/>
    </row>
    <row r="1124" spans="45:46" x14ac:dyDescent="0.2">
      <c r="AS1124" s="452"/>
      <c r="AT1124" s="461"/>
    </row>
    <row r="1125" spans="45:46" x14ac:dyDescent="0.2">
      <c r="AS1125" s="452"/>
      <c r="AT1125" s="461"/>
    </row>
    <row r="1126" spans="45:46" x14ac:dyDescent="0.2">
      <c r="AS1126" s="452"/>
      <c r="AT1126" s="461"/>
    </row>
    <row r="1127" spans="45:46" x14ac:dyDescent="0.2">
      <c r="AS1127" s="452"/>
      <c r="AT1127" s="461"/>
    </row>
    <row r="1128" spans="45:46" x14ac:dyDescent="0.2">
      <c r="AS1128" s="452"/>
      <c r="AT1128" s="461"/>
    </row>
    <row r="1129" spans="45:46" x14ac:dyDescent="0.2">
      <c r="AS1129" s="452"/>
      <c r="AT1129" s="461"/>
    </row>
    <row r="1130" spans="45:46" x14ac:dyDescent="0.2">
      <c r="AS1130" s="452"/>
      <c r="AT1130" s="461"/>
    </row>
    <row r="1131" spans="45:46" x14ac:dyDescent="0.2">
      <c r="AS1131" s="452"/>
      <c r="AT1131" s="461"/>
    </row>
    <row r="1132" spans="45:46" x14ac:dyDescent="0.2">
      <c r="AS1132" s="452"/>
      <c r="AT1132" s="461"/>
    </row>
    <row r="1133" spans="45:46" x14ac:dyDescent="0.2">
      <c r="AS1133" s="452"/>
      <c r="AT1133" s="461"/>
    </row>
    <row r="1134" spans="45:46" x14ac:dyDescent="0.2">
      <c r="AS1134" s="452"/>
      <c r="AT1134" s="461"/>
    </row>
    <row r="1135" spans="45:46" x14ac:dyDescent="0.2">
      <c r="AS1135" s="452"/>
      <c r="AT1135" s="461"/>
    </row>
    <row r="1136" spans="45:46" x14ac:dyDescent="0.2">
      <c r="AS1136" s="452"/>
      <c r="AT1136" s="461"/>
    </row>
    <row r="1137" spans="45:46" x14ac:dyDescent="0.2">
      <c r="AS1137" s="452"/>
      <c r="AT1137" s="461"/>
    </row>
    <row r="1138" spans="45:46" x14ac:dyDescent="0.2">
      <c r="AS1138" s="452"/>
      <c r="AT1138" s="461"/>
    </row>
    <row r="1139" spans="45:46" x14ac:dyDescent="0.2">
      <c r="AS1139" s="452"/>
      <c r="AT1139" s="461"/>
    </row>
    <row r="1140" spans="45:46" x14ac:dyDescent="0.2">
      <c r="AS1140" s="452"/>
      <c r="AT1140" s="461"/>
    </row>
    <row r="1141" spans="45:46" x14ac:dyDescent="0.2">
      <c r="AS1141" s="452"/>
      <c r="AT1141" s="461"/>
    </row>
    <row r="1142" spans="45:46" x14ac:dyDescent="0.2">
      <c r="AS1142" s="452"/>
      <c r="AT1142" s="461"/>
    </row>
    <row r="1143" spans="45:46" x14ac:dyDescent="0.2">
      <c r="AS1143" s="452"/>
      <c r="AT1143" s="461"/>
    </row>
    <row r="1144" spans="45:46" x14ac:dyDescent="0.2">
      <c r="AS1144" s="452"/>
      <c r="AT1144" s="461"/>
    </row>
    <row r="1145" spans="45:46" x14ac:dyDescent="0.2">
      <c r="AS1145" s="452"/>
      <c r="AT1145" s="461"/>
    </row>
    <row r="1146" spans="45:46" x14ac:dyDescent="0.2">
      <c r="AS1146" s="452"/>
      <c r="AT1146" s="461"/>
    </row>
    <row r="1147" spans="45:46" x14ac:dyDescent="0.2">
      <c r="AS1147" s="452"/>
      <c r="AT1147" s="461"/>
    </row>
    <row r="1148" spans="45:46" x14ac:dyDescent="0.2">
      <c r="AS1148" s="452"/>
      <c r="AT1148" s="461"/>
    </row>
    <row r="1149" spans="45:46" x14ac:dyDescent="0.2">
      <c r="AS1149" s="452"/>
      <c r="AT1149" s="461"/>
    </row>
    <row r="1150" spans="45:46" x14ac:dyDescent="0.2">
      <c r="AS1150" s="452"/>
      <c r="AT1150" s="461"/>
    </row>
    <row r="1151" spans="45:46" x14ac:dyDescent="0.2">
      <c r="AS1151" s="452"/>
      <c r="AT1151" s="461"/>
    </row>
    <row r="1152" spans="45:46" x14ac:dyDescent="0.2">
      <c r="AS1152" s="452"/>
      <c r="AT1152" s="461"/>
    </row>
    <row r="1153" spans="45:46" x14ac:dyDescent="0.2">
      <c r="AS1153" s="452"/>
      <c r="AT1153" s="461"/>
    </row>
    <row r="1154" spans="45:46" x14ac:dyDescent="0.2">
      <c r="AS1154" s="452"/>
      <c r="AT1154" s="461"/>
    </row>
    <row r="1155" spans="45:46" x14ac:dyDescent="0.2">
      <c r="AS1155" s="452"/>
      <c r="AT1155" s="461"/>
    </row>
    <row r="1156" spans="45:46" x14ac:dyDescent="0.2">
      <c r="AS1156" s="452"/>
      <c r="AT1156" s="461"/>
    </row>
    <row r="1157" spans="45:46" x14ac:dyDescent="0.2">
      <c r="AS1157" s="452"/>
      <c r="AT1157" s="461"/>
    </row>
    <row r="1158" spans="45:46" x14ac:dyDescent="0.2">
      <c r="AS1158" s="452"/>
      <c r="AT1158" s="461"/>
    </row>
    <row r="1159" spans="45:46" x14ac:dyDescent="0.2">
      <c r="AS1159" s="452"/>
      <c r="AT1159" s="461"/>
    </row>
    <row r="1160" spans="45:46" x14ac:dyDescent="0.2">
      <c r="AS1160" s="452"/>
      <c r="AT1160" s="461"/>
    </row>
    <row r="1161" spans="45:46" x14ac:dyDescent="0.2">
      <c r="AS1161" s="452"/>
      <c r="AT1161" s="461"/>
    </row>
    <row r="1162" spans="45:46" x14ac:dyDescent="0.2">
      <c r="AS1162" s="452"/>
      <c r="AT1162" s="461"/>
    </row>
    <row r="1163" spans="45:46" x14ac:dyDescent="0.2">
      <c r="AS1163" s="452"/>
      <c r="AT1163" s="461"/>
    </row>
    <row r="1164" spans="45:46" x14ac:dyDescent="0.2">
      <c r="AS1164" s="452"/>
      <c r="AT1164" s="461"/>
    </row>
    <row r="1165" spans="45:46" x14ac:dyDescent="0.2">
      <c r="AS1165" s="452"/>
      <c r="AT1165" s="461"/>
    </row>
    <row r="1166" spans="45:46" x14ac:dyDescent="0.2">
      <c r="AS1166" s="452"/>
      <c r="AT1166" s="461"/>
    </row>
    <row r="1167" spans="45:46" x14ac:dyDescent="0.2">
      <c r="AS1167" s="452"/>
      <c r="AT1167" s="461"/>
    </row>
    <row r="1168" spans="45:46" x14ac:dyDescent="0.2">
      <c r="AS1168" s="452"/>
      <c r="AT1168" s="461"/>
    </row>
    <row r="1169" spans="45:46" x14ac:dyDescent="0.2">
      <c r="AS1169" s="452"/>
      <c r="AT1169" s="461"/>
    </row>
    <row r="1170" spans="45:46" x14ac:dyDescent="0.2">
      <c r="AS1170" s="452"/>
      <c r="AT1170" s="461"/>
    </row>
    <row r="1171" spans="45:46" x14ac:dyDescent="0.2">
      <c r="AS1171" s="452"/>
      <c r="AT1171" s="461"/>
    </row>
    <row r="1172" spans="45:46" x14ac:dyDescent="0.2">
      <c r="AS1172" s="452"/>
      <c r="AT1172" s="461"/>
    </row>
    <row r="1173" spans="45:46" x14ac:dyDescent="0.2">
      <c r="AS1173" s="452"/>
      <c r="AT1173" s="461"/>
    </row>
    <row r="1174" spans="45:46" x14ac:dyDescent="0.2">
      <c r="AS1174" s="452"/>
      <c r="AT1174" s="461"/>
    </row>
    <row r="1175" spans="45:46" x14ac:dyDescent="0.2">
      <c r="AS1175" s="452"/>
      <c r="AT1175" s="461"/>
    </row>
    <row r="1176" spans="45:46" x14ac:dyDescent="0.2">
      <c r="AS1176" s="452"/>
      <c r="AT1176" s="461"/>
    </row>
    <row r="1177" spans="45:46" x14ac:dyDescent="0.2">
      <c r="AS1177" s="452"/>
      <c r="AT1177" s="461"/>
    </row>
    <row r="1178" spans="45:46" x14ac:dyDescent="0.2">
      <c r="AS1178" s="452"/>
      <c r="AT1178" s="461"/>
    </row>
    <row r="1179" spans="45:46" x14ac:dyDescent="0.2">
      <c r="AS1179" s="452"/>
      <c r="AT1179" s="461"/>
    </row>
  </sheetData>
  <mergeCells count="21">
    <mergeCell ref="AS2:BA2"/>
    <mergeCell ref="AU4:AV4"/>
    <mergeCell ref="AW4:AX4"/>
    <mergeCell ref="AY4:AZ4"/>
    <mergeCell ref="D3:E3"/>
    <mergeCell ref="O2:P2"/>
    <mergeCell ref="Q2:T2"/>
    <mergeCell ref="U2:V2"/>
    <mergeCell ref="W2:X2"/>
    <mergeCell ref="O3:P3"/>
    <mergeCell ref="Q3:R3"/>
    <mergeCell ref="S3:T3"/>
    <mergeCell ref="U3:V3"/>
    <mergeCell ref="W3:X3"/>
    <mergeCell ref="H1:AA1"/>
    <mergeCell ref="AC1:AR1"/>
    <mergeCell ref="O4:P4"/>
    <mergeCell ref="Q4:R4"/>
    <mergeCell ref="S4:T4"/>
    <mergeCell ref="U4:V4"/>
    <mergeCell ref="W4:X4"/>
  </mergeCells>
  <conditionalFormatting sqref="E6:E55">
    <cfRule type="colorScale" priority="1">
      <colorScale>
        <cfvo type="min"/>
        <cfvo type="percentile" val="50"/>
        <cfvo type="max"/>
        <color rgb="FF63BE7B"/>
        <color rgb="FFFFEB84"/>
        <color rgb="FFF8696B"/>
      </colorScale>
    </cfRule>
  </conditionalFormatting>
  <conditionalFormatting sqref="D6:D55">
    <cfRule type="colorScale" priority="2">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6F953-43D1-4CC5-A5A8-8C2EF8C5D6B3}">
  <dimension ref="A1:V80"/>
  <sheetViews>
    <sheetView workbookViewId="0"/>
  </sheetViews>
  <sheetFormatPr defaultRowHeight="15" x14ac:dyDescent="0.2"/>
  <cols>
    <col min="1" max="1" width="9.140625" style="13"/>
    <col min="2" max="2" width="25.5703125" style="13" bestFit="1" customWidth="1"/>
    <col min="3" max="3" width="10.28515625" style="13" customWidth="1"/>
    <col min="4" max="5" width="9.140625" style="13" customWidth="1"/>
    <col min="6" max="6" width="13.7109375" style="13" customWidth="1"/>
    <col min="7" max="8" width="21.7109375" style="13" customWidth="1"/>
    <col min="9" max="18" width="10.42578125" style="13" customWidth="1"/>
    <col min="19" max="19" width="9.140625" style="13"/>
    <col min="20" max="20" width="21.28515625" style="236" customWidth="1"/>
    <col min="21" max="21" width="27.5703125" style="236" customWidth="1"/>
    <col min="22" max="22" width="33.5703125" style="13" customWidth="1"/>
    <col min="23" max="16384" width="9.140625" style="13"/>
  </cols>
  <sheetData>
    <row r="1" spans="1:22" s="194" customFormat="1" ht="15.75" x14ac:dyDescent="0.25">
      <c r="A1" s="75" t="s">
        <v>209</v>
      </c>
      <c r="T1" s="234"/>
      <c r="U1" s="234"/>
      <c r="V1" s="193"/>
    </row>
    <row r="2" spans="1:22" s="191" customFormat="1" ht="15.75" x14ac:dyDescent="0.25">
      <c r="A2" s="75"/>
      <c r="E2" s="183"/>
      <c r="T2" s="234"/>
      <c r="U2" s="234"/>
      <c r="V2" s="193"/>
    </row>
    <row r="3" spans="1:22" s="191" customFormat="1" ht="15.75" x14ac:dyDescent="0.25">
      <c r="A3" s="183"/>
      <c r="B3" s="190"/>
      <c r="C3" s="190"/>
      <c r="D3" s="546" t="s">
        <v>210</v>
      </c>
      <c r="E3" s="546"/>
      <c r="G3" s="546" t="s">
        <v>374</v>
      </c>
      <c r="H3" s="546"/>
      <c r="I3" s="546"/>
      <c r="J3" s="546"/>
      <c r="K3" s="546"/>
      <c r="L3" s="546"/>
      <c r="M3" s="546"/>
      <c r="N3" s="546"/>
      <c r="O3" s="546"/>
      <c r="P3" s="546"/>
      <c r="Q3" s="546"/>
      <c r="R3" s="546"/>
      <c r="T3" s="542" t="s">
        <v>402</v>
      </c>
      <c r="U3" s="542"/>
      <c r="V3" s="542"/>
    </row>
    <row r="4" spans="1:22" s="191" customFormat="1" ht="15.75" x14ac:dyDescent="0.25">
      <c r="A4" s="183"/>
      <c r="D4" s="183"/>
      <c r="E4" s="183"/>
      <c r="G4" s="206"/>
      <c r="H4" s="206"/>
      <c r="I4" s="206"/>
      <c r="J4" s="206"/>
      <c r="K4" s="206"/>
      <c r="L4" s="206"/>
      <c r="M4" s="206"/>
      <c r="N4" s="206"/>
      <c r="O4" s="206"/>
      <c r="P4" s="206"/>
      <c r="Q4" s="206"/>
      <c r="R4" s="206"/>
      <c r="S4" s="206"/>
      <c r="T4" s="235" t="s">
        <v>376</v>
      </c>
      <c r="U4" s="234" t="s">
        <v>377</v>
      </c>
      <c r="V4" s="193" t="s">
        <v>378</v>
      </c>
    </row>
    <row r="5" spans="1:22" s="71" customFormat="1" ht="32.25" thickBot="1" x14ac:dyDescent="0.3">
      <c r="A5" s="69" t="s">
        <v>0</v>
      </c>
      <c r="B5" s="70" t="s">
        <v>1</v>
      </c>
      <c r="C5" s="70"/>
      <c r="D5" s="73" t="s">
        <v>211</v>
      </c>
      <c r="E5" s="73" t="s">
        <v>212</v>
      </c>
      <c r="G5" s="70" t="s">
        <v>280</v>
      </c>
      <c r="H5" s="70" t="s">
        <v>281</v>
      </c>
      <c r="I5" s="71" t="s">
        <v>282</v>
      </c>
      <c r="J5" s="71" t="s">
        <v>283</v>
      </c>
      <c r="K5" s="71" t="s">
        <v>284</v>
      </c>
      <c r="L5" s="71" t="s">
        <v>285</v>
      </c>
      <c r="M5" s="71" t="s">
        <v>286</v>
      </c>
      <c r="N5" s="71" t="s">
        <v>287</v>
      </c>
      <c r="O5" s="71" t="s">
        <v>288</v>
      </c>
      <c r="P5" s="71" t="s">
        <v>289</v>
      </c>
      <c r="Q5" s="71" t="s">
        <v>290</v>
      </c>
      <c r="R5" s="71" t="s">
        <v>291</v>
      </c>
      <c r="T5" s="195">
        <v>43983</v>
      </c>
      <c r="U5" s="195">
        <v>43983</v>
      </c>
      <c r="V5" s="195">
        <v>43983</v>
      </c>
    </row>
    <row r="6" spans="1:22" x14ac:dyDescent="0.2">
      <c r="A6" s="80">
        <v>1</v>
      </c>
      <c r="B6" s="80" t="s">
        <v>6</v>
      </c>
      <c r="C6" s="80"/>
      <c r="D6" s="210" t="s">
        <v>213</v>
      </c>
      <c r="E6" s="210" t="s">
        <v>214</v>
      </c>
      <c r="F6" s="211"/>
      <c r="G6" s="16"/>
      <c r="H6" s="185" t="s">
        <v>292</v>
      </c>
      <c r="I6" s="16" t="s">
        <v>293</v>
      </c>
      <c r="J6" s="16" t="s">
        <v>293</v>
      </c>
      <c r="K6" s="16" t="s">
        <v>293</v>
      </c>
      <c r="L6" s="16" t="s">
        <v>293</v>
      </c>
      <c r="M6" s="16" t="s">
        <v>293</v>
      </c>
      <c r="N6" s="16" t="s">
        <v>293</v>
      </c>
      <c r="O6" s="16" t="s">
        <v>293</v>
      </c>
      <c r="P6" s="16" t="s">
        <v>293</v>
      </c>
      <c r="Q6" s="16" t="s">
        <v>293</v>
      </c>
      <c r="R6" s="16" t="s">
        <v>293</v>
      </c>
      <c r="S6" s="16"/>
      <c r="T6" s="236">
        <v>5</v>
      </c>
      <c r="U6" s="236">
        <v>40</v>
      </c>
    </row>
    <row r="7" spans="1:22" x14ac:dyDescent="0.2">
      <c r="A7" s="80">
        <v>2</v>
      </c>
      <c r="B7" s="80" t="s">
        <v>9</v>
      </c>
      <c r="C7" s="80"/>
      <c r="D7" s="210" t="s">
        <v>215</v>
      </c>
      <c r="E7" s="210" t="s">
        <v>213</v>
      </c>
      <c r="F7" s="211"/>
      <c r="G7" s="16"/>
      <c r="H7" s="16" t="s">
        <v>294</v>
      </c>
      <c r="I7" s="16" t="s">
        <v>293</v>
      </c>
      <c r="J7" s="16" t="s">
        <v>293</v>
      </c>
      <c r="K7" s="16" t="s">
        <v>295</v>
      </c>
      <c r="L7" s="16" t="s">
        <v>293</v>
      </c>
      <c r="M7" s="16" t="s">
        <v>293</v>
      </c>
      <c r="N7" s="16" t="s">
        <v>293</v>
      </c>
      <c r="O7" s="16" t="s">
        <v>293</v>
      </c>
      <c r="P7" s="16" t="s">
        <v>293</v>
      </c>
      <c r="Q7" s="16" t="s">
        <v>293</v>
      </c>
      <c r="R7" s="16" t="s">
        <v>293</v>
      </c>
      <c r="S7" s="16"/>
      <c r="T7" s="236">
        <v>6</v>
      </c>
      <c r="U7" s="236">
        <v>55</v>
      </c>
    </row>
    <row r="8" spans="1:22" x14ac:dyDescent="0.2">
      <c r="A8" s="80">
        <v>3</v>
      </c>
      <c r="B8" s="80" t="s">
        <v>10</v>
      </c>
      <c r="C8" s="80"/>
      <c r="D8" s="210" t="s">
        <v>216</v>
      </c>
      <c r="E8" s="210" t="s">
        <v>216</v>
      </c>
      <c r="F8" s="211"/>
      <c r="G8" s="16" t="s">
        <v>296</v>
      </c>
      <c r="H8" s="16" t="s">
        <v>297</v>
      </c>
      <c r="I8" s="16" t="s">
        <v>293</v>
      </c>
      <c r="J8" s="16" t="s">
        <v>293</v>
      </c>
      <c r="K8" s="16" t="s">
        <v>293</v>
      </c>
      <c r="L8" s="16" t="s">
        <v>298</v>
      </c>
      <c r="M8" s="16" t="s">
        <v>299</v>
      </c>
      <c r="N8" s="16" t="s">
        <v>293</v>
      </c>
      <c r="O8" s="16" t="s">
        <v>293</v>
      </c>
      <c r="P8" s="16" t="s">
        <v>293</v>
      </c>
      <c r="Q8" s="16" t="s">
        <v>293</v>
      </c>
      <c r="R8" s="16" t="s">
        <v>293</v>
      </c>
      <c r="S8" s="16"/>
      <c r="T8" s="236">
        <v>7</v>
      </c>
      <c r="U8" s="236">
        <v>80</v>
      </c>
    </row>
    <row r="9" spans="1:22" x14ac:dyDescent="0.2">
      <c r="A9" s="80">
        <v>4</v>
      </c>
      <c r="B9" s="81" t="s">
        <v>11</v>
      </c>
      <c r="C9" s="81"/>
      <c r="D9" s="210" t="s">
        <v>216</v>
      </c>
      <c r="E9" s="210" t="s">
        <v>216</v>
      </c>
      <c r="F9" s="211"/>
      <c r="G9" s="21" t="s">
        <v>300</v>
      </c>
      <c r="H9" s="21" t="s">
        <v>296</v>
      </c>
      <c r="I9" s="16" t="s">
        <v>301</v>
      </c>
      <c r="J9" s="16" t="s">
        <v>298</v>
      </c>
      <c r="K9" s="16" t="s">
        <v>298</v>
      </c>
      <c r="L9" s="16" t="s">
        <v>293</v>
      </c>
      <c r="M9" s="16" t="s">
        <v>293</v>
      </c>
      <c r="N9" s="16" t="s">
        <v>298</v>
      </c>
      <c r="O9" s="16" t="s">
        <v>298</v>
      </c>
      <c r="P9" s="16" t="s">
        <v>298</v>
      </c>
      <c r="Q9" s="16" t="s">
        <v>293</v>
      </c>
      <c r="R9" s="16" t="s">
        <v>298</v>
      </c>
      <c r="S9" s="16"/>
      <c r="T9" s="236">
        <v>8</v>
      </c>
      <c r="U9" s="236">
        <v>90</v>
      </c>
    </row>
    <row r="10" spans="1:22" x14ac:dyDescent="0.2">
      <c r="A10" s="80">
        <v>5</v>
      </c>
      <c r="B10" s="80" t="s">
        <v>21</v>
      </c>
      <c r="C10" s="80"/>
      <c r="D10" s="210" t="s">
        <v>217</v>
      </c>
      <c r="E10" s="210" t="s">
        <v>217</v>
      </c>
      <c r="F10" s="211"/>
      <c r="G10" s="16" t="s">
        <v>302</v>
      </c>
      <c r="H10" s="185" t="s">
        <v>303</v>
      </c>
      <c r="I10" s="16" t="s">
        <v>298</v>
      </c>
      <c r="J10" s="16" t="s">
        <v>298</v>
      </c>
      <c r="K10" s="16" t="s">
        <v>298</v>
      </c>
      <c r="L10" s="16" t="s">
        <v>298</v>
      </c>
      <c r="M10" s="16" t="s">
        <v>304</v>
      </c>
      <c r="N10" s="16" t="s">
        <v>298</v>
      </c>
      <c r="O10" s="16" t="s">
        <v>305</v>
      </c>
      <c r="P10" s="16" t="s">
        <v>298</v>
      </c>
      <c r="Q10" s="16" t="s">
        <v>298</v>
      </c>
      <c r="R10" s="16" t="s">
        <v>298</v>
      </c>
      <c r="S10" s="16"/>
      <c r="T10" s="236">
        <v>3</v>
      </c>
      <c r="U10" s="236">
        <v>5</v>
      </c>
    </row>
    <row r="11" spans="1:22" x14ac:dyDescent="0.2">
      <c r="A11" s="80">
        <v>6</v>
      </c>
      <c r="B11" s="80" t="s">
        <v>24</v>
      </c>
      <c r="C11" s="80"/>
      <c r="D11" s="210" t="s">
        <v>217</v>
      </c>
      <c r="E11" s="210" t="s">
        <v>217</v>
      </c>
      <c r="F11" s="211"/>
      <c r="G11" s="16" t="s">
        <v>306</v>
      </c>
      <c r="H11" s="185" t="s">
        <v>303</v>
      </c>
      <c r="I11" s="16" t="s">
        <v>305</v>
      </c>
      <c r="J11" s="16" t="s">
        <v>298</v>
      </c>
      <c r="K11" s="16" t="s">
        <v>298</v>
      </c>
      <c r="L11" s="16" t="s">
        <v>298</v>
      </c>
      <c r="M11" s="16" t="s">
        <v>304</v>
      </c>
      <c r="N11" s="185" t="s">
        <v>292</v>
      </c>
      <c r="O11" s="16" t="s">
        <v>298</v>
      </c>
      <c r="P11" s="16" t="s">
        <v>298</v>
      </c>
      <c r="Q11" s="16" t="s">
        <v>298</v>
      </c>
      <c r="R11" s="16" t="s">
        <v>301</v>
      </c>
      <c r="S11" s="16"/>
      <c r="T11" s="236">
        <v>2</v>
      </c>
      <c r="U11" s="236">
        <v>3</v>
      </c>
    </row>
    <row r="12" spans="1:22" x14ac:dyDescent="0.2">
      <c r="A12" s="80">
        <v>7</v>
      </c>
      <c r="B12" s="80" t="s">
        <v>26</v>
      </c>
      <c r="C12" s="80"/>
      <c r="D12" s="210" t="s">
        <v>218</v>
      </c>
      <c r="E12" s="210" t="s">
        <v>219</v>
      </c>
      <c r="F12" s="211"/>
      <c r="G12" s="16" t="s">
        <v>302</v>
      </c>
      <c r="H12" s="16" t="s">
        <v>302</v>
      </c>
      <c r="I12" s="16" t="s">
        <v>298</v>
      </c>
      <c r="J12" s="16" t="s">
        <v>293</v>
      </c>
      <c r="K12" s="16" t="s">
        <v>305</v>
      </c>
      <c r="L12" s="16" t="s">
        <v>307</v>
      </c>
      <c r="M12" s="16" t="s">
        <v>293</v>
      </c>
      <c r="N12" s="16" t="s">
        <v>307</v>
      </c>
      <c r="O12" s="16" t="s">
        <v>308</v>
      </c>
      <c r="P12" s="16" t="s">
        <v>293</v>
      </c>
      <c r="Q12" s="16" t="s">
        <v>293</v>
      </c>
      <c r="R12" s="16" t="s">
        <v>309</v>
      </c>
      <c r="S12" s="16"/>
      <c r="T12" s="236">
        <v>7</v>
      </c>
      <c r="U12" s="236">
        <v>85</v>
      </c>
    </row>
    <row r="13" spans="1:22" x14ac:dyDescent="0.2">
      <c r="A13" s="80">
        <v>8</v>
      </c>
      <c r="B13" s="80" t="s">
        <v>28</v>
      </c>
      <c r="C13" s="80"/>
      <c r="D13" s="210" t="s">
        <v>220</v>
      </c>
      <c r="E13" s="210" t="s">
        <v>113</v>
      </c>
      <c r="F13" s="211"/>
      <c r="G13" s="16" t="s">
        <v>302</v>
      </c>
      <c r="H13" s="16" t="s">
        <v>302</v>
      </c>
      <c r="I13" s="16" t="s">
        <v>301</v>
      </c>
      <c r="J13" s="16" t="s">
        <v>293</v>
      </c>
      <c r="K13" s="16" t="s">
        <v>298</v>
      </c>
      <c r="L13" s="185" t="s">
        <v>310</v>
      </c>
      <c r="M13" s="185" t="s">
        <v>292</v>
      </c>
      <c r="N13" s="16" t="s">
        <v>298</v>
      </c>
      <c r="O13" s="16" t="s">
        <v>293</v>
      </c>
      <c r="P13" s="16" t="s">
        <v>293</v>
      </c>
      <c r="Q13" s="16" t="s">
        <v>293</v>
      </c>
      <c r="R13" s="16" t="s">
        <v>293</v>
      </c>
      <c r="S13" s="16"/>
      <c r="T13" s="236">
        <v>7</v>
      </c>
      <c r="U13" s="236">
        <v>85</v>
      </c>
    </row>
    <row r="14" spans="1:22" x14ac:dyDescent="0.2">
      <c r="A14" s="80">
        <v>9</v>
      </c>
      <c r="B14" s="80" t="s">
        <v>30</v>
      </c>
      <c r="C14" s="80"/>
      <c r="D14" s="210" t="s">
        <v>221</v>
      </c>
      <c r="E14" s="210" t="s">
        <v>113</v>
      </c>
      <c r="F14" s="211"/>
      <c r="G14" s="16" t="s">
        <v>296</v>
      </c>
      <c r="H14" s="185" t="s">
        <v>303</v>
      </c>
      <c r="I14" s="16" t="s">
        <v>298</v>
      </c>
      <c r="J14" s="16" t="s">
        <v>298</v>
      </c>
      <c r="K14" s="16" t="s">
        <v>298</v>
      </c>
      <c r="L14" s="16" t="s">
        <v>304</v>
      </c>
      <c r="M14" s="16" t="s">
        <v>304</v>
      </c>
      <c r="N14" s="16" t="s">
        <v>304</v>
      </c>
      <c r="O14" s="16" t="s">
        <v>304</v>
      </c>
      <c r="P14" s="16" t="s">
        <v>304</v>
      </c>
      <c r="Q14" s="16" t="s">
        <v>304</v>
      </c>
      <c r="R14" s="16" t="s">
        <v>298</v>
      </c>
      <c r="S14" s="16"/>
      <c r="T14" s="236">
        <v>7</v>
      </c>
      <c r="U14" s="236">
        <v>85</v>
      </c>
    </row>
    <row r="15" spans="1:22" x14ac:dyDescent="0.2">
      <c r="A15" s="80">
        <v>10</v>
      </c>
      <c r="B15" s="82" t="s">
        <v>16</v>
      </c>
      <c r="C15" s="87"/>
      <c r="D15" s="210" t="s">
        <v>113</v>
      </c>
      <c r="E15" s="210" t="s">
        <v>113</v>
      </c>
      <c r="F15" s="211"/>
      <c r="G15" s="186" t="s">
        <v>311</v>
      </c>
      <c r="H15" s="186" t="s">
        <v>312</v>
      </c>
      <c r="I15" s="16" t="s">
        <v>298</v>
      </c>
      <c r="J15" s="16" t="s">
        <v>313</v>
      </c>
      <c r="K15" s="16" t="s">
        <v>298</v>
      </c>
      <c r="L15" s="16" t="s">
        <v>305</v>
      </c>
      <c r="M15" s="16" t="s">
        <v>298</v>
      </c>
      <c r="N15" s="16" t="s">
        <v>301</v>
      </c>
      <c r="O15" s="16" t="s">
        <v>298</v>
      </c>
      <c r="P15" s="16" t="s">
        <v>298</v>
      </c>
      <c r="Q15" s="16" t="s">
        <v>313</v>
      </c>
      <c r="R15" s="16" t="s">
        <v>298</v>
      </c>
      <c r="S15" s="16"/>
      <c r="T15" s="236">
        <v>2</v>
      </c>
      <c r="U15" s="236">
        <v>3</v>
      </c>
    </row>
    <row r="16" spans="1:22" x14ac:dyDescent="0.2">
      <c r="A16" s="80">
        <v>11</v>
      </c>
      <c r="B16" s="82" t="s">
        <v>32</v>
      </c>
      <c r="C16" s="87"/>
      <c r="D16" s="210" t="s">
        <v>113</v>
      </c>
      <c r="E16" s="210" t="s">
        <v>222</v>
      </c>
      <c r="F16" s="211"/>
      <c r="G16" s="186" t="s">
        <v>311</v>
      </c>
      <c r="H16" s="186" t="s">
        <v>314</v>
      </c>
      <c r="I16" s="16" t="s">
        <v>298</v>
      </c>
      <c r="J16" s="16" t="s">
        <v>298</v>
      </c>
      <c r="K16" s="16" t="s">
        <v>305</v>
      </c>
      <c r="L16" s="16" t="s">
        <v>298</v>
      </c>
      <c r="M16" s="16" t="s">
        <v>298</v>
      </c>
      <c r="N16" s="16" t="s">
        <v>315</v>
      </c>
      <c r="O16" s="16" t="s">
        <v>298</v>
      </c>
      <c r="P16" s="16" t="s">
        <v>301</v>
      </c>
      <c r="Q16" s="16" t="s">
        <v>298</v>
      </c>
      <c r="R16" s="16" t="s">
        <v>298</v>
      </c>
      <c r="S16" s="16"/>
      <c r="T16" s="236">
        <v>6</v>
      </c>
      <c r="U16" s="236">
        <v>40</v>
      </c>
    </row>
    <row r="17" spans="1:21" x14ac:dyDescent="0.2">
      <c r="A17" s="80">
        <v>12</v>
      </c>
      <c r="B17" s="82" t="s">
        <v>34</v>
      </c>
      <c r="C17" s="87"/>
      <c r="D17" s="210" t="s">
        <v>113</v>
      </c>
      <c r="E17" s="210" t="s">
        <v>113</v>
      </c>
      <c r="F17" s="211"/>
      <c r="G17" s="186"/>
      <c r="H17" s="186" t="s">
        <v>316</v>
      </c>
      <c r="I17" s="16" t="s">
        <v>298</v>
      </c>
      <c r="J17" s="16" t="s">
        <v>298</v>
      </c>
      <c r="K17" s="16" t="s">
        <v>298</v>
      </c>
      <c r="L17" s="16" t="s">
        <v>317</v>
      </c>
      <c r="M17" s="16" t="s">
        <v>317</v>
      </c>
      <c r="N17" s="16" t="s">
        <v>301</v>
      </c>
      <c r="O17" s="16" t="s">
        <v>298</v>
      </c>
      <c r="P17" s="16" t="s">
        <v>301</v>
      </c>
      <c r="Q17" s="16" t="s">
        <v>293</v>
      </c>
      <c r="R17" s="16" t="s">
        <v>298</v>
      </c>
      <c r="S17" s="16"/>
      <c r="T17" s="236">
        <v>4</v>
      </c>
      <c r="U17" s="236">
        <v>5</v>
      </c>
    </row>
    <row r="18" spans="1:21" x14ac:dyDescent="0.2">
      <c r="A18" s="80">
        <v>13</v>
      </c>
      <c r="B18" s="82" t="s">
        <v>36</v>
      </c>
      <c r="C18" s="87"/>
      <c r="D18" s="210" t="s">
        <v>113</v>
      </c>
      <c r="E18" s="210" t="s">
        <v>113</v>
      </c>
      <c r="F18" s="211"/>
      <c r="G18" s="186" t="s">
        <v>311</v>
      </c>
      <c r="H18" s="186" t="s">
        <v>318</v>
      </c>
      <c r="I18" s="16" t="s">
        <v>293</v>
      </c>
      <c r="J18" s="16" t="s">
        <v>298</v>
      </c>
      <c r="K18" s="16" t="s">
        <v>298</v>
      </c>
      <c r="L18" s="16" t="s">
        <v>304</v>
      </c>
      <c r="M18" s="16" t="s">
        <v>304</v>
      </c>
      <c r="N18" s="16" t="s">
        <v>304</v>
      </c>
      <c r="O18" s="16" t="s">
        <v>319</v>
      </c>
      <c r="P18" s="16" t="s">
        <v>304</v>
      </c>
      <c r="Q18" s="16" t="s">
        <v>320</v>
      </c>
      <c r="R18" s="16" t="s">
        <v>293</v>
      </c>
      <c r="S18" s="16"/>
      <c r="T18" s="236">
        <v>5</v>
      </c>
      <c r="U18" s="236">
        <v>60</v>
      </c>
    </row>
    <row r="19" spans="1:21" x14ac:dyDescent="0.2">
      <c r="A19" s="80">
        <v>14</v>
      </c>
      <c r="B19" s="82" t="s">
        <v>38</v>
      </c>
      <c r="C19" s="87"/>
      <c r="D19" s="210" t="s">
        <v>223</v>
      </c>
      <c r="E19" s="210" t="s">
        <v>224</v>
      </c>
      <c r="F19" s="14" t="s">
        <v>225</v>
      </c>
      <c r="G19" s="186" t="s">
        <v>302</v>
      </c>
      <c r="H19" s="186" t="s">
        <v>321</v>
      </c>
      <c r="I19" s="16" t="s">
        <v>305</v>
      </c>
      <c r="J19" s="16" t="s">
        <v>322</v>
      </c>
      <c r="K19" s="16" t="s">
        <v>298</v>
      </c>
      <c r="L19" s="16" t="s">
        <v>304</v>
      </c>
      <c r="M19" s="16" t="s">
        <v>301</v>
      </c>
      <c r="N19" s="16" t="s">
        <v>304</v>
      </c>
      <c r="O19" s="16" t="s">
        <v>322</v>
      </c>
      <c r="P19" s="16" t="s">
        <v>323</v>
      </c>
      <c r="Q19" s="16" t="s">
        <v>301</v>
      </c>
      <c r="R19" s="16" t="s">
        <v>324</v>
      </c>
      <c r="S19" s="16"/>
      <c r="T19" s="236">
        <v>5</v>
      </c>
      <c r="U19" s="236">
        <v>45</v>
      </c>
    </row>
    <row r="20" spans="1:21" x14ac:dyDescent="0.2">
      <c r="A20" s="80">
        <v>15</v>
      </c>
      <c r="B20" s="82" t="s">
        <v>40</v>
      </c>
      <c r="C20" s="87"/>
      <c r="D20" s="210" t="s">
        <v>113</v>
      </c>
      <c r="E20" s="210" t="s">
        <v>113</v>
      </c>
      <c r="F20" s="211"/>
      <c r="G20" s="186" t="s">
        <v>325</v>
      </c>
      <c r="H20" s="186" t="s">
        <v>326</v>
      </c>
      <c r="I20" s="16" t="s">
        <v>298</v>
      </c>
      <c r="J20" s="16" t="s">
        <v>305</v>
      </c>
      <c r="K20" s="16" t="s">
        <v>298</v>
      </c>
      <c r="L20" s="16" t="s">
        <v>305</v>
      </c>
      <c r="M20" s="16" t="s">
        <v>317</v>
      </c>
      <c r="N20" s="16" t="s">
        <v>293</v>
      </c>
      <c r="O20" s="16" t="s">
        <v>298</v>
      </c>
      <c r="P20" s="16" t="s">
        <v>324</v>
      </c>
      <c r="Q20" s="16" t="s">
        <v>293</v>
      </c>
      <c r="R20" s="16" t="s">
        <v>298</v>
      </c>
      <c r="S20" s="16"/>
      <c r="T20" s="236">
        <v>4</v>
      </c>
      <c r="U20" s="236">
        <v>10</v>
      </c>
    </row>
    <row r="21" spans="1:21" x14ac:dyDescent="0.2">
      <c r="A21" s="80">
        <v>16</v>
      </c>
      <c r="B21" s="82" t="s">
        <v>42</v>
      </c>
      <c r="C21" s="87"/>
      <c r="D21" s="210" t="s">
        <v>113</v>
      </c>
      <c r="E21" s="210" t="s">
        <v>113</v>
      </c>
      <c r="F21" s="211"/>
      <c r="G21" s="186" t="s">
        <v>327</v>
      </c>
      <c r="H21" s="186" t="s">
        <v>326</v>
      </c>
      <c r="I21" s="16" t="s">
        <v>328</v>
      </c>
      <c r="J21" s="16" t="s">
        <v>298</v>
      </c>
      <c r="K21" s="16" t="s">
        <v>298</v>
      </c>
      <c r="L21" s="16" t="s">
        <v>298</v>
      </c>
      <c r="M21" s="16" t="s">
        <v>298</v>
      </c>
      <c r="N21" s="16" t="s">
        <v>293</v>
      </c>
      <c r="O21" s="16" t="s">
        <v>298</v>
      </c>
      <c r="P21" s="16" t="s">
        <v>329</v>
      </c>
      <c r="Q21" s="16" t="s">
        <v>330</v>
      </c>
      <c r="R21" s="16" t="s">
        <v>298</v>
      </c>
      <c r="S21" s="16"/>
      <c r="T21" s="236">
        <v>4</v>
      </c>
      <c r="U21" s="236">
        <v>5</v>
      </c>
    </row>
    <row r="22" spans="1:21" x14ac:dyDescent="0.2">
      <c r="A22" s="80">
        <v>17</v>
      </c>
      <c r="B22" s="83" t="s">
        <v>44</v>
      </c>
      <c r="C22" s="87"/>
      <c r="D22" s="210" t="s">
        <v>218</v>
      </c>
      <c r="E22" s="210" t="s">
        <v>226</v>
      </c>
      <c r="F22" s="211"/>
      <c r="G22" s="186" t="s">
        <v>331</v>
      </c>
      <c r="H22" s="187" t="s">
        <v>303</v>
      </c>
      <c r="I22" s="16" t="s">
        <v>298</v>
      </c>
      <c r="J22" s="16" t="s">
        <v>298</v>
      </c>
      <c r="K22" s="16" t="s">
        <v>298</v>
      </c>
      <c r="L22" s="16" t="s">
        <v>301</v>
      </c>
      <c r="M22" s="16" t="s">
        <v>304</v>
      </c>
      <c r="N22" s="16" t="s">
        <v>304</v>
      </c>
      <c r="O22" s="16" t="s">
        <v>332</v>
      </c>
      <c r="P22" s="16" t="s">
        <v>304</v>
      </c>
      <c r="Q22" s="16" t="s">
        <v>304</v>
      </c>
      <c r="R22" s="16" t="s">
        <v>298</v>
      </c>
      <c r="S22" s="16"/>
      <c r="T22" s="236">
        <v>5</v>
      </c>
      <c r="U22" s="236">
        <v>25</v>
      </c>
    </row>
    <row r="23" spans="1:21" x14ac:dyDescent="0.2">
      <c r="A23" s="80">
        <v>18</v>
      </c>
      <c r="B23" s="207" t="s">
        <v>46</v>
      </c>
      <c r="C23" s="207"/>
      <c r="D23" s="210" t="s">
        <v>215</v>
      </c>
      <c r="E23" s="210" t="s">
        <v>213</v>
      </c>
      <c r="F23" s="211"/>
      <c r="G23" s="233"/>
      <c r="H23" s="233" t="s">
        <v>333</v>
      </c>
      <c r="I23" s="16" t="s">
        <v>298</v>
      </c>
      <c r="J23" s="16" t="s">
        <v>301</v>
      </c>
      <c r="K23" s="16" t="s">
        <v>301</v>
      </c>
      <c r="L23" s="16" t="s">
        <v>305</v>
      </c>
      <c r="M23" s="16" t="s">
        <v>317</v>
      </c>
      <c r="N23" s="16" t="s">
        <v>298</v>
      </c>
      <c r="O23" s="16" t="s">
        <v>317</v>
      </c>
      <c r="P23" s="16" t="s">
        <v>309</v>
      </c>
      <c r="Q23" s="16" t="s">
        <v>308</v>
      </c>
      <c r="R23" s="16" t="s">
        <v>332</v>
      </c>
      <c r="S23" s="16"/>
      <c r="T23" s="236">
        <v>7</v>
      </c>
      <c r="U23" s="236">
        <v>65</v>
      </c>
    </row>
    <row r="24" spans="1:21" x14ac:dyDescent="0.2">
      <c r="A24" s="80">
        <v>19</v>
      </c>
      <c r="B24" s="208" t="s">
        <v>49</v>
      </c>
      <c r="C24" s="208"/>
      <c r="D24" s="210" t="s">
        <v>219</v>
      </c>
      <c r="E24" s="210" t="s">
        <v>213</v>
      </c>
      <c r="F24" s="211"/>
      <c r="G24" s="232"/>
      <c r="H24" s="232" t="s">
        <v>316</v>
      </c>
      <c r="I24" s="16" t="s">
        <v>298</v>
      </c>
      <c r="J24" s="16" t="s">
        <v>298</v>
      </c>
      <c r="K24" s="16" t="s">
        <v>298</v>
      </c>
      <c r="L24" s="16" t="s">
        <v>305</v>
      </c>
      <c r="M24" s="16" t="s">
        <v>317</v>
      </c>
      <c r="N24" s="16" t="s">
        <v>298</v>
      </c>
      <c r="O24" s="16" t="s">
        <v>304</v>
      </c>
      <c r="P24" s="16" t="s">
        <v>298</v>
      </c>
      <c r="Q24" s="16" t="s">
        <v>293</v>
      </c>
      <c r="R24" s="16" t="s">
        <v>298</v>
      </c>
      <c r="S24" s="16"/>
      <c r="T24" s="236">
        <v>5</v>
      </c>
      <c r="U24" s="236">
        <v>35</v>
      </c>
    </row>
    <row r="25" spans="1:21" x14ac:dyDescent="0.2">
      <c r="A25" s="80">
        <v>20</v>
      </c>
      <c r="B25" s="80" t="s">
        <v>51</v>
      </c>
      <c r="C25" s="80"/>
      <c r="D25" s="210" t="s">
        <v>223</v>
      </c>
      <c r="E25" s="210" t="s">
        <v>227</v>
      </c>
      <c r="F25" s="14" t="s">
        <v>225</v>
      </c>
      <c r="G25" s="16" t="s">
        <v>334</v>
      </c>
      <c r="H25" s="16" t="s">
        <v>326</v>
      </c>
      <c r="I25" s="16" t="s">
        <v>298</v>
      </c>
      <c r="J25" s="16" t="s">
        <v>301</v>
      </c>
      <c r="K25" s="16" t="s">
        <v>335</v>
      </c>
      <c r="L25" s="16" t="s">
        <v>304</v>
      </c>
      <c r="M25" s="16" t="s">
        <v>298</v>
      </c>
      <c r="N25" s="16" t="s">
        <v>293</v>
      </c>
      <c r="O25" s="16" t="s">
        <v>298</v>
      </c>
      <c r="P25" s="16" t="s">
        <v>336</v>
      </c>
      <c r="Q25" s="16" t="s">
        <v>336</v>
      </c>
      <c r="R25" s="16" t="s">
        <v>301</v>
      </c>
      <c r="S25" s="16"/>
      <c r="T25" s="236">
        <v>4</v>
      </c>
      <c r="U25" s="236">
        <v>5</v>
      </c>
    </row>
    <row r="26" spans="1:21" x14ac:dyDescent="0.2">
      <c r="A26" s="80">
        <v>21</v>
      </c>
      <c r="B26" s="80" t="s">
        <v>53</v>
      </c>
      <c r="C26" s="80"/>
      <c r="D26" s="210" t="s">
        <v>228</v>
      </c>
      <c r="E26" s="210" t="s">
        <v>229</v>
      </c>
      <c r="F26" s="211"/>
      <c r="G26" s="16" t="s">
        <v>337</v>
      </c>
      <c r="H26" s="185" t="s">
        <v>303</v>
      </c>
      <c r="I26" s="16" t="s">
        <v>301</v>
      </c>
      <c r="J26" s="16" t="s">
        <v>298</v>
      </c>
      <c r="K26" s="185" t="s">
        <v>292</v>
      </c>
      <c r="L26" s="16" t="s">
        <v>304</v>
      </c>
      <c r="M26" s="16" t="s">
        <v>304</v>
      </c>
      <c r="N26" s="16" t="s">
        <v>304</v>
      </c>
      <c r="O26" s="16" t="s">
        <v>301</v>
      </c>
      <c r="P26" s="16" t="s">
        <v>304</v>
      </c>
      <c r="Q26" s="16" t="s">
        <v>323</v>
      </c>
      <c r="R26" s="16" t="s">
        <v>301</v>
      </c>
      <c r="S26" s="16"/>
      <c r="T26" s="236">
        <v>5</v>
      </c>
      <c r="U26" s="236">
        <v>25</v>
      </c>
    </row>
    <row r="27" spans="1:21" x14ac:dyDescent="0.2">
      <c r="A27" s="80">
        <v>22</v>
      </c>
      <c r="B27" s="80" t="s">
        <v>55</v>
      </c>
      <c r="C27" s="80"/>
      <c r="D27" s="210" t="s">
        <v>226</v>
      </c>
      <c r="E27" s="210" t="s">
        <v>218</v>
      </c>
      <c r="F27" s="211"/>
      <c r="G27" s="16"/>
      <c r="H27" s="16" t="s">
        <v>294</v>
      </c>
      <c r="I27" s="16" t="s">
        <v>298</v>
      </c>
      <c r="J27" s="16" t="s">
        <v>293</v>
      </c>
      <c r="K27" s="16" t="s">
        <v>338</v>
      </c>
      <c r="L27" s="16" t="s">
        <v>293</v>
      </c>
      <c r="M27" s="16" t="s">
        <v>293</v>
      </c>
      <c r="N27" s="16" t="s">
        <v>293</v>
      </c>
      <c r="O27" s="16" t="s">
        <v>293</v>
      </c>
      <c r="P27" s="16" t="s">
        <v>293</v>
      </c>
      <c r="Q27" s="16" t="s">
        <v>293</v>
      </c>
      <c r="R27" s="16" t="s">
        <v>308</v>
      </c>
      <c r="S27" s="16"/>
      <c r="T27" s="236">
        <v>2</v>
      </c>
      <c r="U27" s="236">
        <v>15</v>
      </c>
    </row>
    <row r="28" spans="1:21" x14ac:dyDescent="0.2">
      <c r="A28" s="80">
        <v>23</v>
      </c>
      <c r="B28" s="80" t="s">
        <v>57</v>
      </c>
      <c r="C28" s="80"/>
      <c r="D28" s="210" t="s">
        <v>219</v>
      </c>
      <c r="E28" s="210" t="s">
        <v>230</v>
      </c>
      <c r="F28" s="211"/>
      <c r="G28" s="16" t="s">
        <v>339</v>
      </c>
      <c r="H28" s="16" t="s">
        <v>340</v>
      </c>
      <c r="I28" s="16" t="s">
        <v>298</v>
      </c>
      <c r="J28" s="16" t="s">
        <v>298</v>
      </c>
      <c r="K28" s="16" t="s">
        <v>301</v>
      </c>
      <c r="L28" s="16" t="s">
        <v>295</v>
      </c>
      <c r="M28" s="16" t="s">
        <v>298</v>
      </c>
      <c r="N28" s="16" t="s">
        <v>293</v>
      </c>
      <c r="O28" s="16" t="s">
        <v>295</v>
      </c>
      <c r="P28" s="16" t="s">
        <v>323</v>
      </c>
      <c r="Q28" s="16" t="s">
        <v>341</v>
      </c>
      <c r="R28" s="16" t="s">
        <v>298</v>
      </c>
      <c r="S28" s="16"/>
      <c r="T28" s="236">
        <v>4</v>
      </c>
      <c r="U28" s="236">
        <v>35</v>
      </c>
    </row>
    <row r="29" spans="1:21" x14ac:dyDescent="0.2">
      <c r="A29" s="80">
        <v>24</v>
      </c>
      <c r="B29" s="80" t="s">
        <v>59</v>
      </c>
      <c r="C29" s="80"/>
      <c r="D29" s="210" t="s">
        <v>218</v>
      </c>
      <c r="E29" s="210" t="s">
        <v>230</v>
      </c>
      <c r="F29" s="211"/>
      <c r="G29" s="16" t="s">
        <v>302</v>
      </c>
      <c r="H29" s="16" t="s">
        <v>342</v>
      </c>
      <c r="I29" s="16" t="s">
        <v>317</v>
      </c>
      <c r="J29" s="16" t="s">
        <v>343</v>
      </c>
      <c r="K29" s="185" t="s">
        <v>292</v>
      </c>
      <c r="L29" s="16" t="s">
        <v>301</v>
      </c>
      <c r="M29" s="16" t="s">
        <v>301</v>
      </c>
      <c r="N29" s="16" t="s">
        <v>343</v>
      </c>
      <c r="O29" s="16" t="s">
        <v>305</v>
      </c>
      <c r="P29" s="16" t="s">
        <v>293</v>
      </c>
      <c r="Q29" s="16" t="s">
        <v>309</v>
      </c>
      <c r="R29" s="185" t="s">
        <v>292</v>
      </c>
      <c r="S29" s="16"/>
      <c r="T29" s="236">
        <v>7</v>
      </c>
      <c r="U29" s="236">
        <v>85</v>
      </c>
    </row>
    <row r="30" spans="1:21" x14ac:dyDescent="0.2">
      <c r="A30" s="80">
        <v>25</v>
      </c>
      <c r="B30" s="80" t="s">
        <v>62</v>
      </c>
      <c r="C30" s="80"/>
      <c r="D30" s="210" t="s">
        <v>228</v>
      </c>
      <c r="E30" s="210" t="s">
        <v>214</v>
      </c>
      <c r="F30" s="211"/>
      <c r="G30" s="16" t="s">
        <v>344</v>
      </c>
      <c r="H30" s="16" t="s">
        <v>312</v>
      </c>
      <c r="I30" s="16" t="s">
        <v>298</v>
      </c>
      <c r="J30" s="16" t="s">
        <v>293</v>
      </c>
      <c r="K30" s="185" t="s">
        <v>292</v>
      </c>
      <c r="L30" s="16" t="s">
        <v>304</v>
      </c>
      <c r="M30" s="16" t="s">
        <v>323</v>
      </c>
      <c r="N30" s="16" t="s">
        <v>293</v>
      </c>
      <c r="O30" s="16" t="s">
        <v>293</v>
      </c>
      <c r="P30" s="16" t="s">
        <v>293</v>
      </c>
      <c r="Q30" s="16" t="s">
        <v>293</v>
      </c>
      <c r="R30" s="16" t="s">
        <v>343</v>
      </c>
      <c r="S30" s="16"/>
      <c r="T30" s="236">
        <v>7</v>
      </c>
      <c r="U30" s="236">
        <v>80</v>
      </c>
    </row>
    <row r="31" spans="1:21" x14ac:dyDescent="0.2">
      <c r="A31" s="80">
        <v>26</v>
      </c>
      <c r="B31" s="80" t="s">
        <v>63</v>
      </c>
      <c r="C31" s="80"/>
      <c r="D31" s="210" t="s">
        <v>231</v>
      </c>
      <c r="E31" s="210" t="s">
        <v>232</v>
      </c>
      <c r="F31" s="211"/>
      <c r="G31" s="16" t="s">
        <v>345</v>
      </c>
      <c r="H31" s="16" t="s">
        <v>346</v>
      </c>
      <c r="I31" s="16" t="s">
        <v>293</v>
      </c>
      <c r="J31" s="16" t="s">
        <v>298</v>
      </c>
      <c r="K31" s="16" t="s">
        <v>298</v>
      </c>
      <c r="L31" s="16" t="s">
        <v>304</v>
      </c>
      <c r="M31" s="16" t="s">
        <v>304</v>
      </c>
      <c r="N31" s="16" t="s">
        <v>304</v>
      </c>
      <c r="O31" s="16" t="s">
        <v>295</v>
      </c>
      <c r="P31" s="16" t="s">
        <v>304</v>
      </c>
      <c r="Q31" s="16" t="s">
        <v>347</v>
      </c>
      <c r="R31" s="16" t="s">
        <v>324</v>
      </c>
      <c r="S31" s="16"/>
      <c r="T31" s="236">
        <v>4</v>
      </c>
      <c r="U31" s="236">
        <v>10</v>
      </c>
    </row>
    <row r="32" spans="1:21" x14ac:dyDescent="0.2">
      <c r="A32" s="80">
        <v>27</v>
      </c>
      <c r="B32" s="80" t="s">
        <v>65</v>
      </c>
      <c r="C32" s="80"/>
      <c r="D32" s="210" t="s">
        <v>214</v>
      </c>
      <c r="E32" s="210" t="s">
        <v>213</v>
      </c>
      <c r="F32" s="211"/>
      <c r="G32" s="16" t="s">
        <v>306</v>
      </c>
      <c r="H32" s="185" t="s">
        <v>303</v>
      </c>
      <c r="I32" s="16" t="s">
        <v>298</v>
      </c>
      <c r="J32" s="16" t="s">
        <v>304</v>
      </c>
      <c r="K32" s="16" t="s">
        <v>298</v>
      </c>
      <c r="L32" s="16" t="s">
        <v>304</v>
      </c>
      <c r="M32" s="16" t="s">
        <v>304</v>
      </c>
      <c r="N32" s="16" t="s">
        <v>304</v>
      </c>
      <c r="O32" s="16" t="s">
        <v>322</v>
      </c>
      <c r="P32" s="16" t="s">
        <v>304</v>
      </c>
      <c r="Q32" s="16" t="s">
        <v>298</v>
      </c>
      <c r="R32" s="16" t="s">
        <v>301</v>
      </c>
      <c r="S32" s="16"/>
      <c r="T32" s="236">
        <v>3</v>
      </c>
      <c r="U32" s="236">
        <v>2</v>
      </c>
    </row>
    <row r="33" spans="1:22" x14ac:dyDescent="0.2">
      <c r="A33" s="80">
        <v>28</v>
      </c>
      <c r="B33" s="80" t="s">
        <v>66</v>
      </c>
      <c r="C33" s="80"/>
      <c r="D33" s="210" t="s">
        <v>215</v>
      </c>
      <c r="E33" s="210" t="s">
        <v>213</v>
      </c>
      <c r="F33" s="211"/>
      <c r="G33" s="16" t="s">
        <v>331</v>
      </c>
      <c r="H33" s="185" t="s">
        <v>303</v>
      </c>
      <c r="I33" s="16" t="s">
        <v>298</v>
      </c>
      <c r="J33" s="16" t="s">
        <v>298</v>
      </c>
      <c r="K33" s="16" t="s">
        <v>298</v>
      </c>
      <c r="L33" s="16" t="s">
        <v>304</v>
      </c>
      <c r="M33" s="16" t="s">
        <v>298</v>
      </c>
      <c r="N33" s="16" t="s">
        <v>304</v>
      </c>
      <c r="O33" s="16" t="s">
        <v>313</v>
      </c>
      <c r="P33" s="16" t="s">
        <v>304</v>
      </c>
      <c r="Q33" s="16" t="s">
        <v>298</v>
      </c>
      <c r="R33" s="16" t="s">
        <v>301</v>
      </c>
      <c r="S33" s="16"/>
      <c r="T33" s="236">
        <v>4</v>
      </c>
      <c r="U33" s="236">
        <v>10</v>
      </c>
    </row>
    <row r="34" spans="1:22" x14ac:dyDescent="0.2">
      <c r="A34" s="80">
        <v>29</v>
      </c>
      <c r="B34" s="81" t="s">
        <v>67</v>
      </c>
      <c r="C34" s="81"/>
      <c r="D34" s="210" t="s">
        <v>215</v>
      </c>
      <c r="E34" s="210" t="s">
        <v>216</v>
      </c>
      <c r="F34" s="211"/>
      <c r="G34" s="21" t="s">
        <v>344</v>
      </c>
      <c r="H34" s="21" t="s">
        <v>302</v>
      </c>
      <c r="I34" s="16" t="s">
        <v>293</v>
      </c>
      <c r="J34" s="16" t="s">
        <v>293</v>
      </c>
      <c r="K34" s="16" t="s">
        <v>305</v>
      </c>
      <c r="L34" s="16" t="s">
        <v>295</v>
      </c>
      <c r="M34" s="16" t="s">
        <v>308</v>
      </c>
      <c r="N34" s="16" t="s">
        <v>323</v>
      </c>
      <c r="O34" s="16" t="s">
        <v>293</v>
      </c>
      <c r="P34" s="16" t="s">
        <v>293</v>
      </c>
      <c r="Q34" s="16" t="s">
        <v>293</v>
      </c>
      <c r="R34" s="16" t="s">
        <v>293</v>
      </c>
      <c r="S34" s="16"/>
      <c r="T34" s="236">
        <v>8</v>
      </c>
      <c r="U34" s="236">
        <v>95</v>
      </c>
    </row>
    <row r="35" spans="1:22" x14ac:dyDescent="0.2">
      <c r="A35" s="80">
        <v>30</v>
      </c>
      <c r="B35" s="80" t="s">
        <v>68</v>
      </c>
      <c r="C35" s="80"/>
      <c r="D35" s="210" t="s">
        <v>214</v>
      </c>
      <c r="E35" s="210" t="s">
        <v>216</v>
      </c>
      <c r="F35" s="211"/>
      <c r="G35" s="16"/>
      <c r="H35" s="16" t="s">
        <v>348</v>
      </c>
      <c r="I35" s="16" t="s">
        <v>305</v>
      </c>
      <c r="J35" s="16" t="s">
        <v>298</v>
      </c>
      <c r="K35" s="16" t="s">
        <v>301</v>
      </c>
      <c r="L35" s="16" t="s">
        <v>304</v>
      </c>
      <c r="M35" s="16" t="s">
        <v>304</v>
      </c>
      <c r="N35" s="16" t="s">
        <v>304</v>
      </c>
      <c r="O35" s="16" t="s">
        <v>308</v>
      </c>
      <c r="P35" s="16" t="s">
        <v>298</v>
      </c>
      <c r="Q35" s="16" t="s">
        <v>305</v>
      </c>
      <c r="R35" s="16" t="s">
        <v>308</v>
      </c>
      <c r="S35" s="16"/>
      <c r="T35" s="236">
        <v>8</v>
      </c>
      <c r="U35" s="236">
        <v>80</v>
      </c>
    </row>
    <row r="36" spans="1:22" x14ac:dyDescent="0.2">
      <c r="A36" s="80">
        <v>31</v>
      </c>
      <c r="B36" s="9" t="s">
        <v>69</v>
      </c>
      <c r="C36" s="9"/>
      <c r="D36" s="210" t="s">
        <v>219</v>
      </c>
      <c r="E36" s="210" t="s">
        <v>214</v>
      </c>
      <c r="F36" s="211"/>
      <c r="G36" s="4" t="s">
        <v>302</v>
      </c>
      <c r="H36" s="4" t="s">
        <v>349</v>
      </c>
      <c r="I36" s="16" t="s">
        <v>301</v>
      </c>
      <c r="J36" s="16" t="s">
        <v>293</v>
      </c>
      <c r="K36" s="16" t="s">
        <v>293</v>
      </c>
      <c r="L36" s="16" t="s">
        <v>315</v>
      </c>
      <c r="M36" s="16" t="s">
        <v>293</v>
      </c>
      <c r="N36" s="16" t="s">
        <v>343</v>
      </c>
      <c r="O36" s="16" t="s">
        <v>309</v>
      </c>
      <c r="P36" s="16" t="s">
        <v>293</v>
      </c>
      <c r="Q36" s="16" t="s">
        <v>293</v>
      </c>
      <c r="R36" s="16" t="s">
        <v>308</v>
      </c>
      <c r="S36" s="16"/>
      <c r="T36" s="236">
        <v>5</v>
      </c>
      <c r="U36" s="236">
        <v>25</v>
      </c>
    </row>
    <row r="37" spans="1:22" x14ac:dyDescent="0.2">
      <c r="A37" s="80">
        <v>32</v>
      </c>
      <c r="B37" s="9" t="s">
        <v>71</v>
      </c>
      <c r="C37" s="9"/>
      <c r="D37" s="210" t="s">
        <v>216</v>
      </c>
      <c r="E37" s="210" t="s">
        <v>216</v>
      </c>
      <c r="F37" s="211"/>
      <c r="G37" s="4"/>
      <c r="H37" s="189" t="s">
        <v>292</v>
      </c>
      <c r="I37" s="16" t="s">
        <v>293</v>
      </c>
      <c r="J37" s="16" t="s">
        <v>293</v>
      </c>
      <c r="K37" s="16" t="s">
        <v>293</v>
      </c>
      <c r="L37" s="16" t="s">
        <v>293</v>
      </c>
      <c r="M37" s="16" t="s">
        <v>293</v>
      </c>
      <c r="N37" s="16" t="s">
        <v>293</v>
      </c>
      <c r="O37" s="16" t="s">
        <v>293</v>
      </c>
      <c r="P37" s="16" t="s">
        <v>293</v>
      </c>
      <c r="Q37" s="16" t="s">
        <v>293</v>
      </c>
      <c r="R37" s="16" t="s">
        <v>293</v>
      </c>
      <c r="S37" s="16"/>
      <c r="T37" s="236">
        <v>8</v>
      </c>
      <c r="U37" s="236">
        <v>90</v>
      </c>
    </row>
    <row r="38" spans="1:22" x14ac:dyDescent="0.2">
      <c r="A38" s="80">
        <v>33</v>
      </c>
      <c r="B38" s="9" t="s">
        <v>74</v>
      </c>
      <c r="C38" s="9"/>
      <c r="D38" s="210" t="s">
        <v>216</v>
      </c>
      <c r="E38" s="210" t="s">
        <v>216</v>
      </c>
      <c r="F38" s="211"/>
      <c r="G38" s="4"/>
      <c r="H38" s="189" t="s">
        <v>292</v>
      </c>
      <c r="I38" s="16" t="s">
        <v>305</v>
      </c>
      <c r="J38" s="16" t="s">
        <v>293</v>
      </c>
      <c r="K38" s="16" t="s">
        <v>293</v>
      </c>
      <c r="L38" s="16" t="s">
        <v>343</v>
      </c>
      <c r="M38" s="16" t="s">
        <v>293</v>
      </c>
      <c r="N38" s="16" t="s">
        <v>338</v>
      </c>
      <c r="O38" s="16" t="s">
        <v>338</v>
      </c>
      <c r="P38" s="16" t="s">
        <v>293</v>
      </c>
      <c r="Q38" s="16" t="s">
        <v>293</v>
      </c>
      <c r="R38" s="16" t="s">
        <v>293</v>
      </c>
      <c r="S38" s="16"/>
      <c r="T38" s="236">
        <v>6</v>
      </c>
      <c r="U38" s="236">
        <v>65</v>
      </c>
    </row>
    <row r="39" spans="1:22" x14ac:dyDescent="0.2">
      <c r="A39" s="80">
        <v>34</v>
      </c>
      <c r="B39" s="9" t="s">
        <v>76</v>
      </c>
      <c r="C39" s="9"/>
      <c r="D39" s="210" t="s">
        <v>215</v>
      </c>
      <c r="E39" s="210" t="s">
        <v>216</v>
      </c>
      <c r="F39" s="211"/>
      <c r="G39" s="4" t="s">
        <v>300</v>
      </c>
      <c r="H39" s="189" t="s">
        <v>292</v>
      </c>
      <c r="I39" s="16" t="s">
        <v>293</v>
      </c>
      <c r="J39" s="16" t="s">
        <v>350</v>
      </c>
      <c r="K39" s="16" t="s">
        <v>293</v>
      </c>
      <c r="L39" s="16" t="s">
        <v>308</v>
      </c>
      <c r="M39" s="16" t="s">
        <v>293</v>
      </c>
      <c r="N39" s="16" t="s">
        <v>351</v>
      </c>
      <c r="O39" s="16" t="s">
        <v>352</v>
      </c>
      <c r="P39" s="16" t="s">
        <v>293</v>
      </c>
      <c r="Q39" s="16" t="s">
        <v>293</v>
      </c>
      <c r="R39" s="16" t="s">
        <v>293</v>
      </c>
      <c r="S39" s="16"/>
      <c r="T39" s="236">
        <v>8</v>
      </c>
      <c r="U39" s="236">
        <v>90</v>
      </c>
    </row>
    <row r="40" spans="1:22" x14ac:dyDescent="0.2">
      <c r="A40" s="80">
        <v>35</v>
      </c>
      <c r="B40" s="9" t="s">
        <v>78</v>
      </c>
      <c r="C40" s="9"/>
      <c r="D40" s="210" t="s">
        <v>215</v>
      </c>
      <c r="E40" s="210" t="s">
        <v>215</v>
      </c>
      <c r="F40" s="211"/>
      <c r="G40" s="4" t="s">
        <v>302</v>
      </c>
      <c r="H40" s="189" t="s">
        <v>292</v>
      </c>
      <c r="I40" s="16" t="s">
        <v>293</v>
      </c>
      <c r="J40" s="16" t="s">
        <v>293</v>
      </c>
      <c r="K40" s="16" t="s">
        <v>293</v>
      </c>
      <c r="L40" s="16" t="s">
        <v>308</v>
      </c>
      <c r="M40" s="16" t="s">
        <v>293</v>
      </c>
      <c r="N40" s="16" t="s">
        <v>338</v>
      </c>
      <c r="O40" s="16" t="s">
        <v>293</v>
      </c>
      <c r="P40" s="16" t="s">
        <v>293</v>
      </c>
      <c r="Q40" s="16" t="s">
        <v>293</v>
      </c>
      <c r="R40" s="16" t="s">
        <v>293</v>
      </c>
      <c r="S40" s="16"/>
      <c r="T40" s="236">
        <v>8</v>
      </c>
      <c r="U40" s="236">
        <v>60</v>
      </c>
    </row>
    <row r="41" spans="1:22" x14ac:dyDescent="0.2">
      <c r="A41" s="80">
        <v>36</v>
      </c>
      <c r="B41" s="9" t="s">
        <v>79</v>
      </c>
      <c r="C41" s="9"/>
      <c r="D41" s="210" t="s">
        <v>233</v>
      </c>
      <c r="E41" s="210" t="s">
        <v>228</v>
      </c>
      <c r="F41" s="211"/>
      <c r="G41" s="4" t="s">
        <v>306</v>
      </c>
      <c r="H41" s="4" t="s">
        <v>302</v>
      </c>
      <c r="I41" s="16" t="s">
        <v>305</v>
      </c>
      <c r="J41" s="16" t="s">
        <v>293</v>
      </c>
      <c r="K41" s="16" t="s">
        <v>298</v>
      </c>
      <c r="L41" s="16" t="s">
        <v>301</v>
      </c>
      <c r="M41" s="16" t="s">
        <v>323</v>
      </c>
      <c r="N41" s="16" t="s">
        <v>322</v>
      </c>
      <c r="O41" s="185" t="s">
        <v>292</v>
      </c>
      <c r="P41" s="185" t="s">
        <v>292</v>
      </c>
      <c r="Q41" s="16" t="s">
        <v>293</v>
      </c>
      <c r="R41" s="16" t="s">
        <v>293</v>
      </c>
      <c r="S41" s="16"/>
      <c r="T41" s="236">
        <v>4</v>
      </c>
      <c r="U41" s="236">
        <v>7</v>
      </c>
    </row>
    <row r="42" spans="1:22" x14ac:dyDescent="0.2">
      <c r="A42" s="80">
        <v>37</v>
      </c>
      <c r="B42" s="9" t="s">
        <v>81</v>
      </c>
      <c r="C42" s="9"/>
      <c r="D42" s="210" t="s">
        <v>234</v>
      </c>
      <c r="E42" s="210" t="s">
        <v>113</v>
      </c>
      <c r="F42" s="211"/>
      <c r="G42" s="4" t="s">
        <v>331</v>
      </c>
      <c r="H42" s="4" t="s">
        <v>312</v>
      </c>
      <c r="I42" s="16" t="s">
        <v>298</v>
      </c>
      <c r="J42" s="16" t="s">
        <v>293</v>
      </c>
      <c r="K42" s="16" t="s">
        <v>298</v>
      </c>
      <c r="L42" s="16" t="s">
        <v>353</v>
      </c>
      <c r="M42" s="185" t="s">
        <v>292</v>
      </c>
      <c r="N42" s="185" t="s">
        <v>354</v>
      </c>
      <c r="O42" s="16" t="s">
        <v>305</v>
      </c>
      <c r="P42" s="16" t="s">
        <v>317</v>
      </c>
      <c r="Q42" s="185" t="s">
        <v>355</v>
      </c>
      <c r="R42" s="16" t="s">
        <v>298</v>
      </c>
      <c r="S42" s="16"/>
      <c r="T42" s="236">
        <v>3</v>
      </c>
      <c r="U42" s="236">
        <v>3</v>
      </c>
    </row>
    <row r="43" spans="1:22" x14ac:dyDescent="0.2">
      <c r="A43" s="80">
        <v>38</v>
      </c>
      <c r="B43" s="9" t="s">
        <v>84</v>
      </c>
      <c r="C43" s="9"/>
      <c r="D43" s="210" t="s">
        <v>113</v>
      </c>
      <c r="E43" s="210" t="s">
        <v>113</v>
      </c>
      <c r="F43" s="211"/>
      <c r="G43" s="4" t="s">
        <v>356</v>
      </c>
      <c r="H43" s="4" t="s">
        <v>349</v>
      </c>
      <c r="I43" s="16" t="s">
        <v>298</v>
      </c>
      <c r="J43" s="16" t="s">
        <v>298</v>
      </c>
      <c r="K43" s="16" t="s">
        <v>298</v>
      </c>
      <c r="L43" s="16" t="s">
        <v>293</v>
      </c>
      <c r="M43" s="16" t="s">
        <v>298</v>
      </c>
      <c r="N43" s="16" t="s">
        <v>322</v>
      </c>
      <c r="O43" s="16" t="s">
        <v>298</v>
      </c>
      <c r="P43" s="16" t="s">
        <v>298</v>
      </c>
      <c r="Q43" s="16" t="s">
        <v>298</v>
      </c>
      <c r="R43" s="16" t="s">
        <v>317</v>
      </c>
      <c r="S43" s="16"/>
      <c r="T43" s="236">
        <v>2</v>
      </c>
      <c r="U43" s="236">
        <v>3</v>
      </c>
      <c r="V43" s="13" t="s">
        <v>697</v>
      </c>
    </row>
    <row r="44" spans="1:22" x14ac:dyDescent="0.2">
      <c r="A44" s="80">
        <v>39</v>
      </c>
      <c r="B44" s="9" t="s">
        <v>109</v>
      </c>
      <c r="C44" s="9"/>
      <c r="D44" s="210" t="s">
        <v>215</v>
      </c>
      <c r="E44" s="210" t="s">
        <v>229</v>
      </c>
      <c r="F44" s="211"/>
      <c r="G44" s="4" t="s">
        <v>302</v>
      </c>
      <c r="H44" s="4" t="s">
        <v>302</v>
      </c>
      <c r="I44" s="16" t="s">
        <v>305</v>
      </c>
      <c r="J44" s="16" t="s">
        <v>298</v>
      </c>
      <c r="K44" s="16" t="s">
        <v>298</v>
      </c>
      <c r="L44" s="185" t="s">
        <v>292</v>
      </c>
      <c r="M44" s="185" t="s">
        <v>292</v>
      </c>
      <c r="N44" s="185" t="s">
        <v>357</v>
      </c>
      <c r="O44" s="16" t="s">
        <v>358</v>
      </c>
      <c r="P44" s="185" t="s">
        <v>292</v>
      </c>
      <c r="Q44" s="16" t="s">
        <v>293</v>
      </c>
      <c r="R44" s="185" t="s">
        <v>355</v>
      </c>
      <c r="S44" s="16"/>
      <c r="T44" s="236">
        <v>7</v>
      </c>
      <c r="U44" s="236">
        <v>65</v>
      </c>
    </row>
    <row r="45" spans="1:22" x14ac:dyDescent="0.2">
      <c r="A45" s="80">
        <v>40</v>
      </c>
      <c r="B45" s="9" t="s">
        <v>86</v>
      </c>
      <c r="C45" s="9"/>
      <c r="D45" s="210" t="s">
        <v>235</v>
      </c>
      <c r="E45" s="210" t="s">
        <v>232</v>
      </c>
      <c r="F45" s="211"/>
      <c r="G45" s="4" t="s">
        <v>359</v>
      </c>
      <c r="H45" s="4" t="s">
        <v>318</v>
      </c>
      <c r="I45" s="16" t="s">
        <v>293</v>
      </c>
      <c r="J45" s="16" t="s">
        <v>298</v>
      </c>
      <c r="K45" s="16" t="s">
        <v>298</v>
      </c>
      <c r="L45" s="16" t="s">
        <v>304</v>
      </c>
      <c r="M45" s="16" t="s">
        <v>304</v>
      </c>
      <c r="N45" s="185" t="s">
        <v>357</v>
      </c>
      <c r="O45" s="16" t="s">
        <v>293</v>
      </c>
      <c r="P45" s="16" t="s">
        <v>304</v>
      </c>
      <c r="Q45" s="16" t="s">
        <v>293</v>
      </c>
      <c r="R45" s="16" t="s">
        <v>293</v>
      </c>
      <c r="S45" s="16"/>
      <c r="T45" s="236">
        <v>6</v>
      </c>
      <c r="U45" s="236">
        <v>50</v>
      </c>
    </row>
    <row r="46" spans="1:22" x14ac:dyDescent="0.2">
      <c r="A46" s="80">
        <v>41</v>
      </c>
      <c r="B46" s="9" t="s">
        <v>89</v>
      </c>
      <c r="C46" s="9"/>
      <c r="D46" s="210" t="s">
        <v>113</v>
      </c>
      <c r="E46" s="210" t="s">
        <v>236</v>
      </c>
      <c r="F46" s="211"/>
      <c r="G46" s="4" t="s">
        <v>345</v>
      </c>
      <c r="H46" s="4" t="s">
        <v>360</v>
      </c>
      <c r="I46" s="16" t="s">
        <v>293</v>
      </c>
      <c r="J46" s="16" t="s">
        <v>298</v>
      </c>
      <c r="K46" s="16" t="s">
        <v>298</v>
      </c>
      <c r="L46" s="16" t="s">
        <v>304</v>
      </c>
      <c r="M46" s="16" t="s">
        <v>298</v>
      </c>
      <c r="N46" s="185" t="s">
        <v>357</v>
      </c>
      <c r="O46" s="16" t="s">
        <v>298</v>
      </c>
      <c r="P46" s="16" t="s">
        <v>304</v>
      </c>
      <c r="Q46" s="16" t="s">
        <v>317</v>
      </c>
      <c r="R46" s="16" t="s">
        <v>301</v>
      </c>
      <c r="S46" s="16"/>
      <c r="T46" s="236">
        <v>2</v>
      </c>
      <c r="U46" s="236">
        <v>3</v>
      </c>
    </row>
    <row r="47" spans="1:22" x14ac:dyDescent="0.2">
      <c r="A47" s="80">
        <v>42</v>
      </c>
      <c r="B47" s="9" t="s">
        <v>91</v>
      </c>
      <c r="C47" s="9"/>
      <c r="D47" s="210" t="s">
        <v>214</v>
      </c>
      <c r="E47" s="210" t="s">
        <v>213</v>
      </c>
      <c r="F47" s="211"/>
      <c r="G47" s="4" t="s">
        <v>302</v>
      </c>
      <c r="H47" s="4" t="s">
        <v>302</v>
      </c>
      <c r="I47" s="16" t="s">
        <v>298</v>
      </c>
      <c r="J47" s="16" t="s">
        <v>293</v>
      </c>
      <c r="K47" s="16" t="s">
        <v>317</v>
      </c>
      <c r="L47" s="16" t="s">
        <v>317</v>
      </c>
      <c r="M47" s="16" t="s">
        <v>301</v>
      </c>
      <c r="N47" s="16" t="s">
        <v>298</v>
      </c>
      <c r="O47" s="16" t="s">
        <v>293</v>
      </c>
      <c r="P47" s="16" t="s">
        <v>293</v>
      </c>
      <c r="Q47" s="16" t="s">
        <v>293</v>
      </c>
      <c r="R47" s="16" t="s">
        <v>293</v>
      </c>
      <c r="S47" s="16"/>
      <c r="T47" s="236">
        <v>4</v>
      </c>
      <c r="U47" s="236">
        <v>15</v>
      </c>
    </row>
    <row r="48" spans="1:22" x14ac:dyDescent="0.2">
      <c r="A48" s="80">
        <v>43</v>
      </c>
      <c r="B48" s="9" t="s">
        <v>93</v>
      </c>
      <c r="C48" s="9"/>
      <c r="D48" s="210" t="s">
        <v>219</v>
      </c>
      <c r="E48" s="210" t="s">
        <v>214</v>
      </c>
      <c r="F48" s="211"/>
      <c r="G48" s="4" t="s">
        <v>361</v>
      </c>
      <c r="H48" s="4" t="s">
        <v>318</v>
      </c>
      <c r="I48" s="16" t="s">
        <v>293</v>
      </c>
      <c r="J48" s="16" t="s">
        <v>298</v>
      </c>
      <c r="K48" s="16" t="s">
        <v>298</v>
      </c>
      <c r="L48" s="16" t="s">
        <v>304</v>
      </c>
      <c r="M48" s="16" t="s">
        <v>304</v>
      </c>
      <c r="N48" s="16" t="s">
        <v>304</v>
      </c>
      <c r="O48" s="16" t="s">
        <v>293</v>
      </c>
      <c r="P48" s="16" t="s">
        <v>304</v>
      </c>
      <c r="Q48" s="16" t="s">
        <v>362</v>
      </c>
      <c r="R48" s="16" t="s">
        <v>293</v>
      </c>
      <c r="S48" s="16"/>
      <c r="T48" s="236">
        <v>8</v>
      </c>
      <c r="U48" s="236">
        <v>60</v>
      </c>
    </row>
    <row r="49" spans="1:22" x14ac:dyDescent="0.2">
      <c r="A49" s="80">
        <v>44</v>
      </c>
      <c r="B49" s="9" t="s">
        <v>95</v>
      </c>
      <c r="C49" s="9"/>
      <c r="D49" s="210" t="s">
        <v>113</v>
      </c>
      <c r="E49" s="210" t="s">
        <v>113</v>
      </c>
      <c r="F49" s="211"/>
      <c r="G49" s="4" t="s">
        <v>311</v>
      </c>
      <c r="H49" s="4" t="s">
        <v>363</v>
      </c>
      <c r="I49" s="16" t="s">
        <v>293</v>
      </c>
      <c r="J49" s="16" t="s">
        <v>293</v>
      </c>
      <c r="K49" s="16" t="s">
        <v>293</v>
      </c>
      <c r="L49" s="16" t="s">
        <v>293</v>
      </c>
      <c r="M49" s="16" t="s">
        <v>293</v>
      </c>
      <c r="N49" s="16" t="s">
        <v>293</v>
      </c>
      <c r="O49" s="16" t="s">
        <v>298</v>
      </c>
      <c r="P49" s="16" t="s">
        <v>305</v>
      </c>
      <c r="Q49" s="16" t="s">
        <v>330</v>
      </c>
      <c r="R49" s="16" t="s">
        <v>293</v>
      </c>
      <c r="S49" s="16"/>
      <c r="T49" s="236">
        <v>5</v>
      </c>
      <c r="U49" s="236">
        <v>15</v>
      </c>
    </row>
    <row r="50" spans="1:22" x14ac:dyDescent="0.2">
      <c r="A50" s="80">
        <v>45</v>
      </c>
      <c r="B50" s="9" t="s">
        <v>107</v>
      </c>
      <c r="C50" s="9"/>
      <c r="D50" s="210" t="s">
        <v>113</v>
      </c>
      <c r="E50" s="210" t="s">
        <v>113</v>
      </c>
      <c r="F50" s="211"/>
      <c r="G50" s="4" t="s">
        <v>364</v>
      </c>
      <c r="H50" s="4" t="s">
        <v>360</v>
      </c>
      <c r="I50" s="16" t="s">
        <v>293</v>
      </c>
      <c r="J50" s="16" t="s">
        <v>295</v>
      </c>
      <c r="K50" s="16" t="s">
        <v>317</v>
      </c>
      <c r="L50" s="16" t="s">
        <v>295</v>
      </c>
      <c r="M50" s="16" t="s">
        <v>301</v>
      </c>
      <c r="N50" s="16" t="s">
        <v>332</v>
      </c>
      <c r="O50" s="16" t="s">
        <v>336</v>
      </c>
      <c r="P50" s="16" t="s">
        <v>307</v>
      </c>
      <c r="Q50" s="16" t="s">
        <v>365</v>
      </c>
      <c r="R50" s="16" t="s">
        <v>308</v>
      </c>
      <c r="S50" s="16"/>
      <c r="T50" s="236">
        <v>6</v>
      </c>
      <c r="U50" s="236">
        <v>50</v>
      </c>
    </row>
    <row r="51" spans="1:22" x14ac:dyDescent="0.2">
      <c r="A51" s="80">
        <v>46</v>
      </c>
      <c r="B51" s="86" t="s">
        <v>97</v>
      </c>
      <c r="C51" s="86"/>
      <c r="D51" s="210" t="s">
        <v>228</v>
      </c>
      <c r="E51" s="210" t="s">
        <v>228</v>
      </c>
      <c r="F51" s="211"/>
      <c r="G51" s="6"/>
      <c r="H51" s="6" t="s">
        <v>342</v>
      </c>
      <c r="I51" s="16" t="s">
        <v>298</v>
      </c>
      <c r="J51" s="16" t="s">
        <v>293</v>
      </c>
      <c r="K51" s="16" t="s">
        <v>298</v>
      </c>
      <c r="L51" s="16" t="s">
        <v>298</v>
      </c>
      <c r="M51" s="16" t="s">
        <v>298</v>
      </c>
      <c r="N51" s="185" t="s">
        <v>355</v>
      </c>
      <c r="O51" s="16" t="s">
        <v>293</v>
      </c>
      <c r="P51" s="16" t="s">
        <v>366</v>
      </c>
      <c r="Q51" s="16" t="s">
        <v>293</v>
      </c>
      <c r="R51" s="16" t="s">
        <v>367</v>
      </c>
      <c r="S51" s="16"/>
      <c r="T51" s="236">
        <v>5</v>
      </c>
      <c r="U51" s="236">
        <v>25</v>
      </c>
    </row>
    <row r="52" spans="1:22" x14ac:dyDescent="0.2">
      <c r="A52" s="80">
        <v>47</v>
      </c>
      <c r="B52" s="86" t="s">
        <v>99</v>
      </c>
      <c r="C52" s="86"/>
      <c r="D52" s="210" t="s">
        <v>214</v>
      </c>
      <c r="E52" s="210" t="s">
        <v>214</v>
      </c>
      <c r="F52" s="211"/>
      <c r="G52" s="6" t="s">
        <v>306</v>
      </c>
      <c r="H52" s="6" t="s">
        <v>349</v>
      </c>
      <c r="I52" s="16" t="s">
        <v>293</v>
      </c>
      <c r="J52" s="185" t="s">
        <v>292</v>
      </c>
      <c r="K52" s="16" t="s">
        <v>293</v>
      </c>
      <c r="L52" s="16" t="s">
        <v>322</v>
      </c>
      <c r="M52" s="16" t="s">
        <v>293</v>
      </c>
      <c r="N52" s="185" t="s">
        <v>355</v>
      </c>
      <c r="O52" s="16" t="s">
        <v>298</v>
      </c>
      <c r="P52" s="16" t="s">
        <v>293</v>
      </c>
      <c r="Q52" s="185" t="s">
        <v>292</v>
      </c>
      <c r="R52" s="16" t="s">
        <v>293</v>
      </c>
      <c r="S52" s="16"/>
      <c r="T52" s="236">
        <v>4</v>
      </c>
      <c r="U52" s="236">
        <v>10</v>
      </c>
    </row>
    <row r="53" spans="1:22" x14ac:dyDescent="0.2">
      <c r="A53" s="80">
        <v>48</v>
      </c>
      <c r="B53" s="9" t="s">
        <v>104</v>
      </c>
      <c r="C53" s="9"/>
      <c r="D53" s="210" t="s">
        <v>232</v>
      </c>
      <c r="E53" s="210" t="s">
        <v>230</v>
      </c>
      <c r="F53" s="211"/>
      <c r="G53" s="4"/>
      <c r="H53" s="4" t="s">
        <v>302</v>
      </c>
      <c r="I53" s="16" t="s">
        <v>305</v>
      </c>
      <c r="J53" s="16" t="s">
        <v>293</v>
      </c>
      <c r="K53" s="16" t="s">
        <v>332</v>
      </c>
      <c r="L53" s="16" t="s">
        <v>368</v>
      </c>
      <c r="M53" s="185" t="s">
        <v>292</v>
      </c>
      <c r="N53" s="16" t="s">
        <v>322</v>
      </c>
      <c r="O53" s="185" t="s">
        <v>292</v>
      </c>
      <c r="P53" s="16" t="s">
        <v>293</v>
      </c>
      <c r="Q53" s="16" t="s">
        <v>293</v>
      </c>
      <c r="R53" s="16" t="s">
        <v>323</v>
      </c>
      <c r="S53" s="16"/>
      <c r="T53" s="236">
        <v>5</v>
      </c>
      <c r="U53" s="236">
        <v>10</v>
      </c>
    </row>
    <row r="54" spans="1:22" x14ac:dyDescent="0.2">
      <c r="A54" s="80">
        <v>49</v>
      </c>
      <c r="B54" s="9" t="s">
        <v>101</v>
      </c>
      <c r="C54" s="9"/>
      <c r="D54" s="210" t="s">
        <v>228</v>
      </c>
      <c r="E54" s="210" t="s">
        <v>216</v>
      </c>
      <c r="F54" s="211"/>
      <c r="G54" s="4" t="s">
        <v>325</v>
      </c>
      <c r="H54" s="4" t="s">
        <v>349</v>
      </c>
      <c r="I54" s="16" t="s">
        <v>301</v>
      </c>
      <c r="J54" s="16" t="s">
        <v>298</v>
      </c>
      <c r="K54" s="16" t="s">
        <v>293</v>
      </c>
      <c r="L54" s="16" t="s">
        <v>293</v>
      </c>
      <c r="M54" s="16" t="s">
        <v>293</v>
      </c>
      <c r="N54" s="16" t="s">
        <v>298</v>
      </c>
      <c r="O54" s="16" t="s">
        <v>298</v>
      </c>
      <c r="P54" s="16" t="s">
        <v>298</v>
      </c>
      <c r="Q54" s="16" t="s">
        <v>293</v>
      </c>
      <c r="R54" s="16" t="s">
        <v>298</v>
      </c>
      <c r="S54" s="16"/>
      <c r="T54" s="236">
        <v>6</v>
      </c>
      <c r="U54" s="236">
        <v>70</v>
      </c>
    </row>
    <row r="55" spans="1:22" x14ac:dyDescent="0.2">
      <c r="A55" s="80">
        <v>50</v>
      </c>
      <c r="B55" s="81" t="s">
        <v>106</v>
      </c>
      <c r="C55" s="81"/>
      <c r="D55" s="210" t="s">
        <v>237</v>
      </c>
      <c r="E55" s="210" t="s">
        <v>219</v>
      </c>
      <c r="F55" s="211"/>
      <c r="G55" s="21" t="s">
        <v>369</v>
      </c>
      <c r="H55" s="21" t="s">
        <v>349</v>
      </c>
      <c r="I55" s="16" t="s">
        <v>298</v>
      </c>
      <c r="J55" s="16" t="s">
        <v>298</v>
      </c>
      <c r="K55" s="16" t="s">
        <v>298</v>
      </c>
      <c r="L55" s="185" t="s">
        <v>292</v>
      </c>
      <c r="M55" s="185" t="s">
        <v>292</v>
      </c>
      <c r="N55" s="16" t="s">
        <v>298</v>
      </c>
      <c r="O55" s="16" t="s">
        <v>298</v>
      </c>
      <c r="P55" s="16" t="s">
        <v>298</v>
      </c>
      <c r="Q55" s="16" t="s">
        <v>293</v>
      </c>
      <c r="R55" s="16" t="s">
        <v>298</v>
      </c>
      <c r="S55" s="16"/>
      <c r="T55" s="236">
        <v>5</v>
      </c>
      <c r="U55" s="236">
        <v>70</v>
      </c>
    </row>
    <row r="56" spans="1:22" x14ac:dyDescent="0.2">
      <c r="G56" s="21"/>
      <c r="H56" s="21"/>
      <c r="I56" s="16"/>
      <c r="J56" s="16"/>
      <c r="K56" s="16"/>
      <c r="L56" s="185"/>
      <c r="M56" s="185"/>
      <c r="N56" s="16"/>
      <c r="O56" s="16"/>
      <c r="P56" s="16"/>
      <c r="Q56" s="16"/>
      <c r="R56" s="16"/>
      <c r="S56" s="16"/>
    </row>
    <row r="57" spans="1:22" ht="15" customHeight="1" x14ac:dyDescent="0.2">
      <c r="D57" s="539" t="s">
        <v>702</v>
      </c>
      <c r="E57" s="539"/>
      <c r="G57" s="547" t="s">
        <v>370</v>
      </c>
      <c r="H57" s="185" t="s">
        <v>371</v>
      </c>
      <c r="I57" s="16"/>
      <c r="J57" s="16"/>
      <c r="K57" s="16"/>
      <c r="L57" s="185"/>
      <c r="M57" s="185"/>
      <c r="N57" s="16"/>
      <c r="O57" s="16"/>
      <c r="P57" s="16"/>
      <c r="Q57" s="16"/>
      <c r="R57" s="16"/>
      <c r="S57" s="16"/>
      <c r="T57" s="544" t="s">
        <v>700</v>
      </c>
      <c r="U57" s="544" t="s">
        <v>701</v>
      </c>
      <c r="V57" s="545" t="s">
        <v>698</v>
      </c>
    </row>
    <row r="58" spans="1:22" x14ac:dyDescent="0.2">
      <c r="D58" s="539"/>
      <c r="E58" s="539"/>
      <c r="G58" s="547"/>
      <c r="H58" s="548" t="s">
        <v>372</v>
      </c>
      <c r="I58" s="16"/>
      <c r="J58" s="16"/>
      <c r="K58" s="16"/>
      <c r="L58" s="16"/>
      <c r="M58" s="16"/>
      <c r="N58" s="16"/>
      <c r="O58" s="16"/>
      <c r="P58" s="16"/>
      <c r="Q58" s="16"/>
      <c r="R58" s="16"/>
      <c r="S58" s="16"/>
      <c r="T58" s="544"/>
      <c r="U58" s="544"/>
      <c r="V58" s="545"/>
    </row>
    <row r="59" spans="1:22" x14ac:dyDescent="0.2">
      <c r="D59" s="539"/>
      <c r="E59" s="539"/>
      <c r="G59" s="547"/>
      <c r="H59" s="548"/>
      <c r="I59" s="16"/>
      <c r="J59" s="16"/>
      <c r="K59" s="16"/>
      <c r="L59" s="16"/>
      <c r="M59" s="16"/>
      <c r="N59" s="16"/>
      <c r="O59" s="16"/>
      <c r="P59" s="16"/>
      <c r="Q59" s="16"/>
      <c r="R59" s="16"/>
      <c r="S59" s="16"/>
      <c r="T59" s="544"/>
      <c r="U59" s="544"/>
      <c r="V59" s="545"/>
    </row>
    <row r="60" spans="1:22" x14ac:dyDescent="0.2">
      <c r="D60" s="539"/>
      <c r="E60" s="539"/>
      <c r="G60" s="547"/>
      <c r="H60" s="548"/>
      <c r="I60" s="16"/>
      <c r="J60" s="16"/>
      <c r="K60" s="16"/>
      <c r="L60" s="16"/>
      <c r="M60" s="16"/>
      <c r="N60" s="16"/>
      <c r="O60" s="16"/>
      <c r="P60" s="16"/>
      <c r="Q60" s="16"/>
      <c r="R60" s="16"/>
      <c r="S60" s="16"/>
      <c r="T60" s="544"/>
      <c r="U60" s="544"/>
      <c r="V60" s="545"/>
    </row>
    <row r="61" spans="1:22" x14ac:dyDescent="0.2">
      <c r="D61" s="539"/>
      <c r="E61" s="539"/>
      <c r="G61" s="547"/>
      <c r="H61" s="548" t="s">
        <v>373</v>
      </c>
      <c r="I61" s="16"/>
      <c r="J61" s="16"/>
      <c r="K61" s="16"/>
      <c r="L61" s="16"/>
      <c r="M61" s="16"/>
      <c r="N61" s="16"/>
      <c r="O61" s="16"/>
      <c r="P61" s="16"/>
      <c r="Q61" s="16"/>
      <c r="R61" s="16"/>
      <c r="S61" s="16"/>
      <c r="T61" s="544"/>
      <c r="U61" s="544"/>
      <c r="V61" s="545"/>
    </row>
    <row r="62" spans="1:22" x14ac:dyDescent="0.2">
      <c r="D62" s="539"/>
      <c r="E62" s="539"/>
      <c r="G62" s="547"/>
      <c r="H62" s="548"/>
      <c r="I62" s="16"/>
      <c r="J62" s="16"/>
      <c r="K62" s="16"/>
      <c r="L62" s="16"/>
      <c r="M62" s="16"/>
      <c r="N62" s="16"/>
      <c r="O62" s="16"/>
      <c r="P62" s="16"/>
      <c r="Q62" s="16"/>
      <c r="R62" s="16"/>
      <c r="S62" s="16"/>
      <c r="T62" s="544"/>
      <c r="U62" s="544"/>
      <c r="V62" s="545"/>
    </row>
    <row r="63" spans="1:22" x14ac:dyDescent="0.2">
      <c r="D63" s="539"/>
      <c r="E63" s="539"/>
      <c r="G63" s="547"/>
      <c r="H63" s="548"/>
      <c r="I63" s="16"/>
      <c r="J63" s="16"/>
      <c r="K63" s="16"/>
      <c r="L63" s="16"/>
      <c r="M63" s="16"/>
      <c r="N63" s="16"/>
      <c r="O63" s="16"/>
      <c r="P63" s="16"/>
      <c r="Q63" s="16"/>
      <c r="R63" s="16"/>
      <c r="S63" s="16"/>
      <c r="T63" s="544"/>
      <c r="U63" s="544"/>
      <c r="V63" s="545"/>
    </row>
    <row r="64" spans="1:22" x14ac:dyDescent="0.2">
      <c r="D64" s="539"/>
      <c r="E64" s="539"/>
      <c r="I64" s="16"/>
      <c r="J64" s="16"/>
      <c r="K64" s="16"/>
      <c r="L64" s="16"/>
      <c r="M64" s="16"/>
      <c r="N64" s="16"/>
      <c r="O64" s="16"/>
      <c r="P64" s="16"/>
      <c r="Q64" s="16"/>
      <c r="R64" s="16"/>
      <c r="S64" s="16"/>
      <c r="T64" s="544"/>
      <c r="U64" s="544"/>
      <c r="V64" s="545"/>
    </row>
    <row r="65" spans="4:22" x14ac:dyDescent="0.2">
      <c r="D65" s="540" t="s">
        <v>703</v>
      </c>
      <c r="E65" s="540"/>
      <c r="T65" s="544"/>
      <c r="U65" s="544"/>
      <c r="V65" s="545"/>
    </row>
    <row r="66" spans="4:22" x14ac:dyDescent="0.2">
      <c r="D66" s="541" t="s">
        <v>704</v>
      </c>
      <c r="E66" s="541"/>
      <c r="T66" s="544"/>
      <c r="U66" s="544"/>
      <c r="V66" s="545"/>
    </row>
    <row r="67" spans="4:22" x14ac:dyDescent="0.2">
      <c r="D67" s="541"/>
      <c r="E67" s="541"/>
      <c r="T67" s="544"/>
      <c r="U67" s="544"/>
      <c r="V67" s="545"/>
    </row>
    <row r="68" spans="4:22" x14ac:dyDescent="0.2">
      <c r="D68" s="541" t="s">
        <v>705</v>
      </c>
      <c r="E68" s="541"/>
      <c r="T68" s="543" t="s">
        <v>699</v>
      </c>
      <c r="U68" s="543"/>
      <c r="V68" s="543"/>
    </row>
    <row r="69" spans="4:22" x14ac:dyDescent="0.2">
      <c r="D69" s="541"/>
      <c r="E69" s="541"/>
    </row>
    <row r="70" spans="4:22" x14ac:dyDescent="0.2">
      <c r="D70" s="541" t="s">
        <v>706</v>
      </c>
      <c r="E70" s="541"/>
    </row>
    <row r="71" spans="4:22" x14ac:dyDescent="0.2">
      <c r="D71" s="541"/>
      <c r="E71" s="541"/>
    </row>
    <row r="72" spans="4:22" x14ac:dyDescent="0.2">
      <c r="D72" s="13" t="s">
        <v>707</v>
      </c>
    </row>
    <row r="73" spans="4:22" ht="15" customHeight="1" x14ac:dyDescent="0.2">
      <c r="D73" s="539" t="s">
        <v>708</v>
      </c>
      <c r="E73" s="539"/>
    </row>
    <row r="74" spans="4:22" x14ac:dyDescent="0.2">
      <c r="D74" s="539"/>
      <c r="E74" s="539"/>
    </row>
    <row r="75" spans="4:22" x14ac:dyDescent="0.2">
      <c r="D75" s="539"/>
      <c r="E75" s="539"/>
    </row>
    <row r="76" spans="4:22" x14ac:dyDescent="0.2">
      <c r="D76" s="539"/>
      <c r="E76" s="539"/>
    </row>
    <row r="77" spans="4:22" x14ac:dyDescent="0.2">
      <c r="D77" s="539"/>
      <c r="E77" s="539"/>
    </row>
    <row r="78" spans="4:22" x14ac:dyDescent="0.2">
      <c r="D78" s="539"/>
      <c r="E78" s="539"/>
    </row>
    <row r="79" spans="4:22" x14ac:dyDescent="0.2">
      <c r="D79" s="539"/>
      <c r="E79" s="539"/>
    </row>
    <row r="80" spans="4:22" x14ac:dyDescent="0.2">
      <c r="D80" s="539"/>
      <c r="E80" s="539"/>
    </row>
  </sheetData>
  <mergeCells count="16">
    <mergeCell ref="D3:E3"/>
    <mergeCell ref="G57:G63"/>
    <mergeCell ref="H58:H60"/>
    <mergeCell ref="H61:H63"/>
    <mergeCell ref="G3:R3"/>
    <mergeCell ref="D57:E64"/>
    <mergeCell ref="T3:V3"/>
    <mergeCell ref="T68:V68"/>
    <mergeCell ref="T57:T67"/>
    <mergeCell ref="U57:U67"/>
    <mergeCell ref="V57:V67"/>
    <mergeCell ref="D73:E80"/>
    <mergeCell ref="D65:E65"/>
    <mergeCell ref="D70:E71"/>
    <mergeCell ref="D66:E67"/>
    <mergeCell ref="D68:E69"/>
  </mergeCells>
  <conditionalFormatting sqref="T71:T1048576 T69 T6:T56">
    <cfRule type="colorScale" priority="1">
      <colorScale>
        <cfvo type="min"/>
        <cfvo type="percentile" val="50"/>
        <cfvo type="max"/>
        <color rgb="FF63BE7B"/>
        <color rgb="FFFFEB84"/>
        <color rgb="FFF8696B"/>
      </colorScale>
    </cfRule>
  </conditionalFormatting>
  <conditionalFormatting sqref="U71:U1048576 U69 U6:U56">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381AA-FABC-455E-84EE-F375E4E00603}">
  <dimension ref="A1:AP1179"/>
  <sheetViews>
    <sheetView workbookViewId="0"/>
  </sheetViews>
  <sheetFormatPr defaultRowHeight="15" x14ac:dyDescent="0.2"/>
  <cols>
    <col min="1" max="1" width="9.28515625" style="13" bestFit="1" customWidth="1"/>
    <col min="2" max="2" width="25.5703125" style="13" bestFit="1" customWidth="1"/>
    <col min="3" max="3" width="10.28515625" style="13" customWidth="1"/>
    <col min="4" max="4" width="18.28515625" style="209" customWidth="1"/>
    <col min="5" max="5" width="16.42578125" style="209" customWidth="1"/>
    <col min="6" max="6" width="34.28515625" style="209" customWidth="1"/>
    <col min="7" max="7" width="9.140625" style="13"/>
    <col min="8" max="8" width="9" style="212" bestFit="1" customWidth="1"/>
    <col min="9" max="9" width="15.28515625" style="212" customWidth="1"/>
    <col min="10" max="10" width="13.85546875" style="212" customWidth="1"/>
    <col min="11" max="11" width="26.85546875" style="212" customWidth="1"/>
    <col min="12" max="12" width="18.85546875" style="221" customWidth="1"/>
    <col min="13" max="13" width="12.7109375" style="18" bestFit="1" customWidth="1"/>
    <col min="14" max="14" width="9.7109375" style="18" bestFit="1" customWidth="1"/>
    <col min="15" max="15" width="11.28515625" style="18" bestFit="1" customWidth="1"/>
    <col min="16" max="16" width="13.140625" style="18" bestFit="1" customWidth="1"/>
    <col min="17" max="17" width="12.42578125" style="18" bestFit="1" customWidth="1"/>
    <col min="18" max="18" width="15.5703125" style="18" bestFit="1" customWidth="1"/>
    <col min="19" max="19" width="13.5703125" style="18" bestFit="1" customWidth="1"/>
    <col min="20" max="20" width="15.140625" style="18" bestFit="1" customWidth="1"/>
    <col min="21" max="21" width="15.7109375" style="18" bestFit="1" customWidth="1"/>
    <col min="22" max="22" width="14.5703125" style="18" bestFit="1" customWidth="1"/>
    <col min="23" max="23" width="12.85546875" style="18" bestFit="1" customWidth="1"/>
    <col min="24" max="24" width="14.5703125" style="18" bestFit="1" customWidth="1"/>
    <col min="25" max="25" width="13.140625" style="18" bestFit="1" customWidth="1"/>
    <col min="26" max="26" width="13.42578125" style="18" bestFit="1" customWidth="1"/>
    <col min="27" max="27" width="42.42578125" style="222" bestFit="1" customWidth="1"/>
    <col min="28" max="28" width="49.85546875" style="212" bestFit="1" customWidth="1"/>
    <col min="29" max="29" width="30.85546875" style="212" bestFit="1" customWidth="1"/>
    <col min="30" max="30" width="20.140625" style="212" bestFit="1" customWidth="1"/>
    <col min="31" max="31" width="37.42578125" style="212" bestFit="1" customWidth="1"/>
    <col min="32" max="32" width="9.140625" style="184"/>
    <col min="33" max="33" width="9.140625" style="13"/>
    <col min="34" max="34" width="9.85546875" style="11" customWidth="1"/>
    <col min="35" max="35" width="25.5703125" style="14" bestFit="1" customWidth="1"/>
    <col min="36" max="41" width="9.85546875" style="453" customWidth="1"/>
    <col min="42" max="42" width="31.42578125" style="454" bestFit="1" customWidth="1"/>
    <col min="43" max="16384" width="9.140625" style="13"/>
  </cols>
  <sheetData>
    <row r="1" spans="1:42" s="194" customFormat="1" ht="15.75" x14ac:dyDescent="0.25">
      <c r="A1" s="75" t="s">
        <v>401</v>
      </c>
      <c r="D1" s="237"/>
      <c r="E1" s="237"/>
      <c r="F1" s="237"/>
      <c r="H1" s="238"/>
      <c r="I1" s="238"/>
      <c r="J1" s="238"/>
      <c r="K1" s="238"/>
      <c r="L1" s="239"/>
      <c r="M1" s="240"/>
      <c r="N1" s="240"/>
      <c r="O1" s="240"/>
      <c r="P1" s="240"/>
      <c r="Q1" s="240"/>
      <c r="R1" s="240"/>
      <c r="S1" s="240"/>
      <c r="T1" s="240"/>
      <c r="U1" s="240"/>
      <c r="V1" s="240"/>
      <c r="W1" s="240"/>
      <c r="X1" s="240"/>
      <c r="Y1" s="240"/>
      <c r="Z1" s="240"/>
      <c r="AA1" s="241"/>
      <c r="AB1" s="238"/>
      <c r="AC1" s="238"/>
      <c r="AD1" s="238"/>
      <c r="AE1" s="238"/>
      <c r="AF1" s="242"/>
      <c r="AH1" s="418"/>
      <c r="AI1" s="36"/>
      <c r="AJ1" s="183"/>
      <c r="AK1" s="183"/>
      <c r="AL1" s="183"/>
      <c r="AM1" s="183"/>
      <c r="AN1" s="183"/>
      <c r="AO1" s="183"/>
      <c r="AP1" s="191"/>
    </row>
    <row r="2" spans="1:42" s="194" customFormat="1" ht="15.75" x14ac:dyDescent="0.25">
      <c r="A2" s="75"/>
      <c r="B2" s="191"/>
      <c r="C2" s="191"/>
      <c r="D2" s="549" t="s">
        <v>402</v>
      </c>
      <c r="E2" s="549"/>
      <c r="F2" s="549"/>
      <c r="H2" s="551" t="s">
        <v>696</v>
      </c>
      <c r="I2" s="551"/>
      <c r="J2" s="551"/>
      <c r="K2" s="551"/>
      <c r="L2" s="551"/>
      <c r="M2" s="551"/>
      <c r="N2" s="551"/>
      <c r="O2" s="551"/>
      <c r="P2" s="551"/>
      <c r="Q2" s="551"/>
      <c r="R2" s="551"/>
      <c r="S2" s="551"/>
      <c r="T2" s="551"/>
      <c r="U2" s="551"/>
      <c r="V2" s="551"/>
      <c r="W2" s="551"/>
      <c r="X2" s="551"/>
      <c r="Y2" s="551"/>
      <c r="Z2" s="551"/>
      <c r="AA2" s="551"/>
      <c r="AB2" s="551"/>
      <c r="AC2" s="551"/>
      <c r="AD2" s="551"/>
      <c r="AE2" s="551"/>
      <c r="AF2" s="242"/>
      <c r="AH2" s="531" t="s">
        <v>1788</v>
      </c>
      <c r="AI2" s="531"/>
      <c r="AJ2" s="531"/>
      <c r="AK2" s="531"/>
      <c r="AL2" s="531"/>
      <c r="AM2" s="531"/>
      <c r="AN2" s="531"/>
      <c r="AO2" s="531"/>
      <c r="AP2" s="531"/>
    </row>
    <row r="3" spans="1:42" s="194" customFormat="1" ht="15.75" x14ac:dyDescent="0.25">
      <c r="A3" s="183"/>
      <c r="B3" s="190"/>
      <c r="C3" s="190"/>
      <c r="N3" s="240"/>
      <c r="O3" s="240"/>
      <c r="P3" s="240"/>
      <c r="Q3" s="240"/>
      <c r="R3" s="240"/>
      <c r="S3" s="240"/>
      <c r="T3" s="240"/>
      <c r="U3" s="240"/>
      <c r="V3" s="240"/>
      <c r="W3" s="240"/>
      <c r="X3" s="240"/>
      <c r="Y3" s="240"/>
      <c r="Z3" s="240"/>
      <c r="AA3" s="241"/>
      <c r="AB3" s="243" t="s">
        <v>416</v>
      </c>
      <c r="AC3" s="238"/>
      <c r="AD3" s="238"/>
      <c r="AE3" s="238"/>
      <c r="AF3" s="242"/>
      <c r="AH3" s="418"/>
      <c r="AI3" s="36"/>
      <c r="AJ3" s="183"/>
      <c r="AK3" s="183"/>
      <c r="AL3" s="183"/>
      <c r="AM3" s="183"/>
      <c r="AN3" s="183"/>
      <c r="AO3" s="183"/>
      <c r="AP3" s="191"/>
    </row>
    <row r="4" spans="1:42" s="194" customFormat="1" ht="15.75" x14ac:dyDescent="0.25">
      <c r="A4" s="183"/>
      <c r="B4" s="191"/>
      <c r="C4" s="191"/>
      <c r="D4" s="244" t="s">
        <v>376</v>
      </c>
      <c r="E4" s="237" t="s">
        <v>377</v>
      </c>
      <c r="F4" s="237" t="s">
        <v>378</v>
      </c>
      <c r="H4" s="245" t="s">
        <v>417</v>
      </c>
      <c r="I4" s="245" t="s">
        <v>418</v>
      </c>
      <c r="J4" s="246" t="s">
        <v>0</v>
      </c>
      <c r="K4" s="245" t="s">
        <v>1</v>
      </c>
      <c r="L4" s="247" t="s">
        <v>419</v>
      </c>
      <c r="M4" s="247" t="s">
        <v>420</v>
      </c>
      <c r="N4" s="247" t="s">
        <v>421</v>
      </c>
      <c r="O4" s="247" t="s">
        <v>422</v>
      </c>
      <c r="P4" s="247" t="s">
        <v>423</v>
      </c>
      <c r="Q4" s="247" t="s">
        <v>424</v>
      </c>
      <c r="R4" s="247" t="s">
        <v>425</v>
      </c>
      <c r="S4" s="247" t="s">
        <v>426</v>
      </c>
      <c r="T4" s="247" t="s">
        <v>427</v>
      </c>
      <c r="U4" s="247" t="s">
        <v>428</v>
      </c>
      <c r="V4" s="247" t="s">
        <v>429</v>
      </c>
      <c r="W4" s="248" t="s">
        <v>430</v>
      </c>
      <c r="X4" s="248" t="s">
        <v>431</v>
      </c>
      <c r="Y4" s="248" t="s">
        <v>432</v>
      </c>
      <c r="Z4" s="248" t="s">
        <v>433</v>
      </c>
      <c r="AA4" s="249" t="s">
        <v>434</v>
      </c>
      <c r="AB4" s="238" t="s">
        <v>435</v>
      </c>
      <c r="AC4" s="243" t="s">
        <v>436</v>
      </c>
      <c r="AD4" s="243"/>
      <c r="AE4" s="243"/>
      <c r="AF4" s="242"/>
      <c r="AH4" s="418"/>
      <c r="AI4" s="36"/>
      <c r="AJ4" s="535">
        <v>44152</v>
      </c>
      <c r="AK4" s="535"/>
      <c r="AL4" s="535">
        <v>44159</v>
      </c>
      <c r="AM4" s="535"/>
      <c r="AN4" s="535">
        <v>44166</v>
      </c>
      <c r="AO4" s="535"/>
      <c r="AP4" s="191"/>
    </row>
    <row r="5" spans="1:42" s="196" customFormat="1" ht="16.5" thickBot="1" x14ac:dyDescent="0.3">
      <c r="A5" s="69" t="s">
        <v>0</v>
      </c>
      <c r="B5" s="70" t="s">
        <v>1</v>
      </c>
      <c r="C5" s="70"/>
      <c r="D5" s="250">
        <v>43990</v>
      </c>
      <c r="E5" s="250">
        <v>43990</v>
      </c>
      <c r="F5" s="250">
        <v>43990</v>
      </c>
      <c r="H5" s="251" t="s">
        <v>437</v>
      </c>
      <c r="I5" s="251" t="s">
        <v>438</v>
      </c>
      <c r="L5" s="252" t="s">
        <v>439</v>
      </c>
      <c r="M5" s="252" t="s">
        <v>440</v>
      </c>
      <c r="N5" s="252" t="s">
        <v>441</v>
      </c>
      <c r="O5" s="252" t="s">
        <v>442</v>
      </c>
      <c r="P5" s="252" t="s">
        <v>443</v>
      </c>
      <c r="Q5" s="252" t="s">
        <v>444</v>
      </c>
      <c r="R5" s="252" t="s">
        <v>445</v>
      </c>
      <c r="S5" s="252" t="s">
        <v>446</v>
      </c>
      <c r="T5" s="252" t="s">
        <v>447</v>
      </c>
      <c r="U5" s="252" t="s">
        <v>448</v>
      </c>
      <c r="V5" s="252" t="s">
        <v>449</v>
      </c>
      <c r="W5" s="252" t="s">
        <v>450</v>
      </c>
      <c r="X5" s="252" t="s">
        <v>451</v>
      </c>
      <c r="Y5" s="252" t="s">
        <v>452</v>
      </c>
      <c r="Z5" s="252" t="s">
        <v>453</v>
      </c>
      <c r="AA5" s="253" t="s">
        <v>454</v>
      </c>
      <c r="AB5" s="251" t="s">
        <v>455</v>
      </c>
      <c r="AC5" s="251" t="s">
        <v>456</v>
      </c>
      <c r="AD5" s="251" t="s">
        <v>457</v>
      </c>
      <c r="AE5" s="251" t="s">
        <v>458</v>
      </c>
      <c r="AF5" s="254"/>
      <c r="AH5" s="449" t="s">
        <v>0</v>
      </c>
      <c r="AI5" s="450" t="s">
        <v>1</v>
      </c>
      <c r="AJ5" s="69" t="s">
        <v>1750</v>
      </c>
      <c r="AK5" s="69"/>
      <c r="AL5" s="69" t="s">
        <v>1750</v>
      </c>
      <c r="AM5" s="69"/>
      <c r="AN5" s="195" t="s">
        <v>1750</v>
      </c>
      <c r="AO5" s="195"/>
      <c r="AP5" s="451" t="s">
        <v>1751</v>
      </c>
    </row>
    <row r="6" spans="1:42" x14ac:dyDescent="0.2">
      <c r="A6" s="80">
        <v>1</v>
      </c>
      <c r="B6" s="80" t="s">
        <v>6</v>
      </c>
      <c r="C6" s="80"/>
      <c r="D6" s="209">
        <v>7</v>
      </c>
      <c r="E6" s="209">
        <v>70</v>
      </c>
      <c r="H6" s="214">
        <v>22</v>
      </c>
      <c r="I6" s="215">
        <v>50</v>
      </c>
      <c r="J6" s="218">
        <v>1</v>
      </c>
      <c r="K6" s="216" t="s">
        <v>6</v>
      </c>
      <c r="L6" s="223" t="s">
        <v>477</v>
      </c>
      <c r="M6" s="223" t="s">
        <v>478</v>
      </c>
      <c r="N6" s="223" t="s">
        <v>479</v>
      </c>
      <c r="O6" s="223" t="s">
        <v>480</v>
      </c>
      <c r="P6" s="223" t="s">
        <v>479</v>
      </c>
      <c r="Q6" s="223" t="s">
        <v>481</v>
      </c>
      <c r="R6" s="223" t="s">
        <v>479</v>
      </c>
      <c r="S6" s="223" t="s">
        <v>482</v>
      </c>
      <c r="T6" s="223" t="s">
        <v>483</v>
      </c>
      <c r="U6" s="223" t="s">
        <v>293</v>
      </c>
      <c r="V6" s="223" t="s">
        <v>293</v>
      </c>
      <c r="W6" s="224" t="s">
        <v>293</v>
      </c>
      <c r="X6" s="224" t="s">
        <v>355</v>
      </c>
      <c r="Y6" s="224"/>
      <c r="Z6" s="224" t="s">
        <v>293</v>
      </c>
      <c r="AA6" s="225"/>
      <c r="AB6" s="216" t="s">
        <v>484</v>
      </c>
      <c r="AC6" s="216"/>
      <c r="AD6" s="216"/>
      <c r="AE6" s="216"/>
      <c r="AH6" s="11">
        <v>1</v>
      </c>
      <c r="AI6" s="14" t="s">
        <v>6</v>
      </c>
      <c r="AJ6" s="452">
        <v>20</v>
      </c>
      <c r="AK6" s="452" t="s">
        <v>1585</v>
      </c>
      <c r="AL6" s="452">
        <v>40</v>
      </c>
      <c r="AM6" s="453" t="s">
        <v>1752</v>
      </c>
      <c r="AN6" s="453">
        <v>50</v>
      </c>
      <c r="AO6" s="453" t="s">
        <v>1752</v>
      </c>
      <c r="AP6" s="454" t="s">
        <v>1753</v>
      </c>
    </row>
    <row r="7" spans="1:42" x14ac:dyDescent="0.2">
      <c r="A7" s="80">
        <v>2</v>
      </c>
      <c r="B7" s="80" t="s">
        <v>9</v>
      </c>
      <c r="C7" s="80"/>
      <c r="D7" s="209">
        <v>4</v>
      </c>
      <c r="E7" s="209">
        <v>5</v>
      </c>
      <c r="F7" s="209" t="s">
        <v>403</v>
      </c>
      <c r="H7" s="214">
        <v>23</v>
      </c>
      <c r="I7" s="215">
        <v>51</v>
      </c>
      <c r="J7" s="218">
        <v>2</v>
      </c>
      <c r="K7" s="217" t="s">
        <v>9</v>
      </c>
      <c r="L7" s="223" t="s">
        <v>485</v>
      </c>
      <c r="M7" s="223" t="s">
        <v>481</v>
      </c>
      <c r="N7" s="223" t="s">
        <v>482</v>
      </c>
      <c r="O7" s="223" t="s">
        <v>481</v>
      </c>
      <c r="P7" s="223" t="s">
        <v>481</v>
      </c>
      <c r="Q7" s="223" t="s">
        <v>482</v>
      </c>
      <c r="R7" s="223" t="s">
        <v>485</v>
      </c>
      <c r="S7" s="223" t="s">
        <v>481</v>
      </c>
      <c r="T7" s="223" t="s">
        <v>486</v>
      </c>
      <c r="U7" s="223" t="s">
        <v>315</v>
      </c>
      <c r="V7" s="223" t="s">
        <v>355</v>
      </c>
      <c r="W7" s="223" t="s">
        <v>293</v>
      </c>
      <c r="X7" s="223" t="s">
        <v>293</v>
      </c>
      <c r="Y7" s="223"/>
      <c r="Z7" s="223" t="s">
        <v>293</v>
      </c>
      <c r="AA7" s="225" t="s">
        <v>487</v>
      </c>
      <c r="AB7" s="217" t="s">
        <v>488</v>
      </c>
      <c r="AC7" s="217"/>
      <c r="AD7" s="217"/>
      <c r="AE7" s="217"/>
      <c r="AH7" s="11">
        <v>2</v>
      </c>
      <c r="AI7" s="14" t="s">
        <v>9</v>
      </c>
      <c r="AJ7" s="452">
        <v>15</v>
      </c>
      <c r="AK7" s="452" t="s">
        <v>1585</v>
      </c>
      <c r="AL7" s="452">
        <v>40</v>
      </c>
      <c r="AM7" s="453" t="s">
        <v>1752</v>
      </c>
      <c r="AN7" s="453">
        <v>60</v>
      </c>
      <c r="AO7" s="453" t="s">
        <v>1752</v>
      </c>
      <c r="AP7" s="454" t="s">
        <v>1754</v>
      </c>
    </row>
    <row r="8" spans="1:42" x14ac:dyDescent="0.2">
      <c r="A8" s="80">
        <v>3</v>
      </c>
      <c r="B8" s="80" t="s">
        <v>10</v>
      </c>
      <c r="C8" s="80"/>
      <c r="D8" s="209">
        <v>5</v>
      </c>
      <c r="E8" s="209">
        <v>40</v>
      </c>
      <c r="H8" s="214">
        <v>24</v>
      </c>
      <c r="I8" s="215">
        <v>52</v>
      </c>
      <c r="J8" s="218">
        <v>3</v>
      </c>
      <c r="K8" s="216" t="s">
        <v>10</v>
      </c>
      <c r="L8" s="223" t="s">
        <v>489</v>
      </c>
      <c r="M8" s="223" t="s">
        <v>482</v>
      </c>
      <c r="N8" s="223" t="s">
        <v>490</v>
      </c>
      <c r="O8" s="223" t="s">
        <v>491</v>
      </c>
      <c r="P8" s="223" t="s">
        <v>482</v>
      </c>
      <c r="Q8" s="223" t="s">
        <v>481</v>
      </c>
      <c r="R8" s="223" t="s">
        <v>492</v>
      </c>
      <c r="S8" s="223" t="s">
        <v>486</v>
      </c>
      <c r="T8" s="223" t="s">
        <v>493</v>
      </c>
      <c r="U8" s="223" t="s">
        <v>293</v>
      </c>
      <c r="V8" s="223" t="s">
        <v>355</v>
      </c>
      <c r="W8" s="223" t="s">
        <v>494</v>
      </c>
      <c r="X8" s="223" t="s">
        <v>495</v>
      </c>
      <c r="Y8" s="223"/>
      <c r="Z8" s="223" t="s">
        <v>355</v>
      </c>
      <c r="AA8" s="225" t="s">
        <v>496</v>
      </c>
      <c r="AB8" s="216" t="s">
        <v>497</v>
      </c>
      <c r="AC8" s="216"/>
      <c r="AD8" s="216"/>
      <c r="AE8" s="216" t="s">
        <v>498</v>
      </c>
      <c r="AH8" s="11">
        <v>3</v>
      </c>
      <c r="AI8" s="14" t="s">
        <v>10</v>
      </c>
      <c r="AJ8" s="452">
        <v>20</v>
      </c>
      <c r="AK8" s="452" t="s">
        <v>1585</v>
      </c>
      <c r="AL8" s="452">
        <v>40</v>
      </c>
      <c r="AM8" s="453" t="s">
        <v>1752</v>
      </c>
      <c r="AN8" s="453">
        <v>50</v>
      </c>
      <c r="AO8" s="453" t="s">
        <v>1752</v>
      </c>
    </row>
    <row r="9" spans="1:42" x14ac:dyDescent="0.2">
      <c r="A9" s="80">
        <v>4</v>
      </c>
      <c r="B9" s="81" t="s">
        <v>11</v>
      </c>
      <c r="C9" s="81"/>
      <c r="D9" s="209">
        <v>1</v>
      </c>
      <c r="E9" s="209">
        <v>0</v>
      </c>
      <c r="H9" s="214">
        <v>25</v>
      </c>
      <c r="I9" s="215">
        <v>53</v>
      </c>
      <c r="J9" s="218">
        <v>4</v>
      </c>
      <c r="K9" s="216" t="s">
        <v>499</v>
      </c>
      <c r="L9" s="223" t="s">
        <v>500</v>
      </c>
      <c r="M9" s="223" t="s">
        <v>501</v>
      </c>
      <c r="N9" s="223" t="s">
        <v>502</v>
      </c>
      <c r="O9" s="223" t="s">
        <v>503</v>
      </c>
      <c r="P9" s="223" t="s">
        <v>492</v>
      </c>
      <c r="Q9" s="223" t="s">
        <v>504</v>
      </c>
      <c r="R9" s="223" t="s">
        <v>492</v>
      </c>
      <c r="S9" s="223" t="s">
        <v>481</v>
      </c>
      <c r="T9" s="223" t="s">
        <v>505</v>
      </c>
      <c r="U9" s="223" t="s">
        <v>506</v>
      </c>
      <c r="V9" s="223" t="s">
        <v>293</v>
      </c>
      <c r="W9" s="224" t="s">
        <v>304</v>
      </c>
      <c r="X9" s="224" t="s">
        <v>293</v>
      </c>
      <c r="Y9" s="224"/>
      <c r="Z9" s="224" t="s">
        <v>507</v>
      </c>
      <c r="AA9" s="225" t="s">
        <v>508</v>
      </c>
      <c r="AB9" s="216" t="s">
        <v>357</v>
      </c>
      <c r="AC9" s="216"/>
      <c r="AD9" s="216"/>
      <c r="AE9" s="216"/>
      <c r="AH9" s="11">
        <v>4</v>
      </c>
      <c r="AI9" s="420" t="s">
        <v>11</v>
      </c>
      <c r="AJ9" s="452">
        <v>20</v>
      </c>
      <c r="AK9" s="452" t="s">
        <v>1585</v>
      </c>
      <c r="AL9" s="452">
        <v>40</v>
      </c>
      <c r="AM9" s="453" t="s">
        <v>1752</v>
      </c>
      <c r="AN9" s="453">
        <v>50</v>
      </c>
      <c r="AO9" s="453" t="s">
        <v>1755</v>
      </c>
      <c r="AP9" s="454" t="s">
        <v>1756</v>
      </c>
    </row>
    <row r="10" spans="1:42" x14ac:dyDescent="0.2">
      <c r="A10" s="80">
        <v>5</v>
      </c>
      <c r="B10" s="80" t="s">
        <v>21</v>
      </c>
      <c r="C10" s="80"/>
      <c r="D10" s="209">
        <v>1</v>
      </c>
      <c r="E10" s="209">
        <v>0</v>
      </c>
      <c r="F10" s="209" t="s">
        <v>404</v>
      </c>
      <c r="H10" s="214">
        <v>26</v>
      </c>
      <c r="I10" s="215">
        <v>54</v>
      </c>
      <c r="J10" s="218">
        <v>5</v>
      </c>
      <c r="K10" s="216" t="s">
        <v>21</v>
      </c>
      <c r="L10" s="223" t="s">
        <v>509</v>
      </c>
      <c r="M10" s="223" t="s">
        <v>510</v>
      </c>
      <c r="N10" s="223" t="s">
        <v>509</v>
      </c>
      <c r="O10" s="223" t="s">
        <v>509</v>
      </c>
      <c r="P10" s="223" t="s">
        <v>509</v>
      </c>
      <c r="Q10" s="223" t="s">
        <v>509</v>
      </c>
      <c r="R10" s="223" t="s">
        <v>509</v>
      </c>
      <c r="S10" s="223" t="s">
        <v>481</v>
      </c>
      <c r="T10" s="223" t="s">
        <v>509</v>
      </c>
      <c r="U10" s="223" t="s">
        <v>357</v>
      </c>
      <c r="V10" s="223" t="s">
        <v>357</v>
      </c>
      <c r="W10" s="224" t="s">
        <v>357</v>
      </c>
      <c r="X10" s="224" t="s">
        <v>304</v>
      </c>
      <c r="Y10" s="224"/>
      <c r="Z10" s="224" t="s">
        <v>357</v>
      </c>
      <c r="AA10" s="225" t="s">
        <v>511</v>
      </c>
      <c r="AB10" s="216" t="s">
        <v>357</v>
      </c>
      <c r="AC10" s="216"/>
      <c r="AD10" s="216"/>
      <c r="AE10" s="216"/>
      <c r="AH10" s="11">
        <v>5</v>
      </c>
      <c r="AI10" s="14" t="s">
        <v>21</v>
      </c>
      <c r="AJ10" s="453">
        <v>0</v>
      </c>
      <c r="AL10" s="453">
        <v>0</v>
      </c>
      <c r="AN10" s="453">
        <v>0</v>
      </c>
    </row>
    <row r="11" spans="1:42" x14ac:dyDescent="0.2">
      <c r="A11" s="80">
        <v>6</v>
      </c>
      <c r="B11" s="80" t="s">
        <v>24</v>
      </c>
      <c r="C11" s="80"/>
      <c r="D11" s="209">
        <v>1</v>
      </c>
      <c r="E11" s="209">
        <v>0</v>
      </c>
      <c r="F11" s="209" t="s">
        <v>404</v>
      </c>
      <c r="H11" s="214">
        <v>27</v>
      </c>
      <c r="I11" s="215">
        <v>55</v>
      </c>
      <c r="J11" s="218">
        <v>6</v>
      </c>
      <c r="K11" s="217" t="s">
        <v>24</v>
      </c>
      <c r="L11" s="223" t="s">
        <v>481</v>
      </c>
      <c r="M11" s="223" t="s">
        <v>510</v>
      </c>
      <c r="N11" s="223" t="s">
        <v>510</v>
      </c>
      <c r="O11" s="223" t="s">
        <v>510</v>
      </c>
      <c r="P11" s="223" t="s">
        <v>481</v>
      </c>
      <c r="Q11" s="223" t="s">
        <v>509</v>
      </c>
      <c r="R11" s="223" t="s">
        <v>510</v>
      </c>
      <c r="S11" s="223" t="s">
        <v>510</v>
      </c>
      <c r="T11" s="223" t="s">
        <v>509</v>
      </c>
      <c r="U11" s="223" t="s">
        <v>304</v>
      </c>
      <c r="V11" s="223" t="s">
        <v>304</v>
      </c>
      <c r="W11" s="223" t="s">
        <v>357</v>
      </c>
      <c r="X11" s="223" t="s">
        <v>304</v>
      </c>
      <c r="Y11" s="223"/>
      <c r="Z11" s="223" t="s">
        <v>357</v>
      </c>
      <c r="AA11" s="225" t="s">
        <v>511</v>
      </c>
      <c r="AB11" s="217" t="s">
        <v>357</v>
      </c>
      <c r="AC11" s="217"/>
      <c r="AD11" s="217"/>
      <c r="AE11" s="217"/>
      <c r="AH11" s="11">
        <v>6</v>
      </c>
      <c r="AI11" s="14" t="s">
        <v>24</v>
      </c>
      <c r="AJ11" s="453">
        <v>0</v>
      </c>
      <c r="AL11" s="453">
        <v>0</v>
      </c>
      <c r="AN11" s="453">
        <v>0</v>
      </c>
    </row>
    <row r="12" spans="1:42" x14ac:dyDescent="0.2">
      <c r="A12" s="80">
        <v>7</v>
      </c>
      <c r="B12" s="80" t="s">
        <v>26</v>
      </c>
      <c r="C12" s="80"/>
      <c r="D12" s="209">
        <v>1</v>
      </c>
      <c r="E12" s="209">
        <v>0</v>
      </c>
      <c r="H12" s="214"/>
      <c r="I12" s="215">
        <v>56</v>
      </c>
      <c r="J12" s="218">
        <v>7</v>
      </c>
      <c r="K12" s="216" t="s">
        <v>26</v>
      </c>
      <c r="L12" s="223" t="s">
        <v>512</v>
      </c>
      <c r="M12" s="223" t="s">
        <v>513</v>
      </c>
      <c r="N12" s="223" t="s">
        <v>514</v>
      </c>
      <c r="O12" s="223" t="s">
        <v>515</v>
      </c>
      <c r="P12" s="223" t="s">
        <v>516</v>
      </c>
      <c r="Q12" s="223" t="s">
        <v>514</v>
      </c>
      <c r="R12" s="223" t="s">
        <v>517</v>
      </c>
      <c r="S12" s="223" t="s">
        <v>514</v>
      </c>
      <c r="T12" s="223" t="s">
        <v>512</v>
      </c>
      <c r="U12" s="223" t="s">
        <v>293</v>
      </c>
      <c r="V12" s="223" t="s">
        <v>293</v>
      </c>
      <c r="W12" s="223"/>
      <c r="X12" s="223"/>
      <c r="Y12" s="223"/>
      <c r="Z12" s="223"/>
      <c r="AA12" s="225" t="s">
        <v>518</v>
      </c>
      <c r="AB12" s="216" t="s">
        <v>357</v>
      </c>
      <c r="AC12" s="216"/>
      <c r="AD12" s="216"/>
      <c r="AE12" s="216"/>
      <c r="AH12" s="11">
        <v>7</v>
      </c>
      <c r="AI12" s="14" t="s">
        <v>26</v>
      </c>
      <c r="AJ12" s="452">
        <v>30</v>
      </c>
      <c r="AK12" s="452" t="s">
        <v>1585</v>
      </c>
      <c r="AL12" s="452">
        <v>50</v>
      </c>
      <c r="AM12" s="453" t="s">
        <v>1752</v>
      </c>
      <c r="AN12" s="453">
        <v>60</v>
      </c>
      <c r="AO12" s="453" t="s">
        <v>1755</v>
      </c>
      <c r="AP12" s="454" t="s">
        <v>1756</v>
      </c>
    </row>
    <row r="13" spans="1:42" x14ac:dyDescent="0.2">
      <c r="A13" s="80">
        <v>8</v>
      </c>
      <c r="B13" s="80" t="s">
        <v>28</v>
      </c>
      <c r="C13" s="80"/>
      <c r="D13" s="209">
        <v>1</v>
      </c>
      <c r="E13" s="209">
        <v>0</v>
      </c>
      <c r="H13" s="214"/>
      <c r="I13" s="215">
        <v>57</v>
      </c>
      <c r="J13" s="218">
        <v>8</v>
      </c>
      <c r="K13" s="216" t="s">
        <v>28</v>
      </c>
      <c r="L13" s="223" t="s">
        <v>515</v>
      </c>
      <c r="M13" s="223" t="s">
        <v>519</v>
      </c>
      <c r="N13" s="223" t="s">
        <v>520</v>
      </c>
      <c r="O13" s="223" t="s">
        <v>521</v>
      </c>
      <c r="P13" s="223" t="s">
        <v>514</v>
      </c>
      <c r="Q13" s="223" t="s">
        <v>522</v>
      </c>
      <c r="R13" s="223" t="s">
        <v>521</v>
      </c>
      <c r="S13" s="223" t="s">
        <v>514</v>
      </c>
      <c r="T13" s="223" t="s">
        <v>514</v>
      </c>
      <c r="U13" s="223" t="s">
        <v>293</v>
      </c>
      <c r="V13" s="223" t="s">
        <v>293</v>
      </c>
      <c r="W13" s="224"/>
      <c r="X13" s="224"/>
      <c r="Y13" s="224"/>
      <c r="Z13" s="224"/>
      <c r="AA13" s="225" t="s">
        <v>523</v>
      </c>
      <c r="AB13" s="216" t="s">
        <v>524</v>
      </c>
      <c r="AC13" s="216"/>
      <c r="AD13" s="216"/>
      <c r="AE13" s="216"/>
      <c r="AH13" s="11">
        <v>8</v>
      </c>
      <c r="AI13" s="14" t="s">
        <v>28</v>
      </c>
      <c r="AJ13" s="452">
        <v>30</v>
      </c>
      <c r="AK13" s="452" t="s">
        <v>1585</v>
      </c>
      <c r="AL13" s="452">
        <v>50</v>
      </c>
      <c r="AM13" s="453" t="s">
        <v>1752</v>
      </c>
      <c r="AN13" s="453">
        <v>60</v>
      </c>
      <c r="AO13" s="453" t="s">
        <v>1752</v>
      </c>
    </row>
    <row r="14" spans="1:42" x14ac:dyDescent="0.2">
      <c r="A14" s="80">
        <v>9</v>
      </c>
      <c r="B14" s="80" t="s">
        <v>30</v>
      </c>
      <c r="C14" s="80"/>
      <c r="D14" s="209">
        <v>4</v>
      </c>
      <c r="E14" s="209">
        <v>10</v>
      </c>
      <c r="F14" s="209" t="s">
        <v>405</v>
      </c>
      <c r="H14" s="214">
        <v>28</v>
      </c>
      <c r="I14" s="215">
        <v>58</v>
      </c>
      <c r="J14" s="218">
        <v>9</v>
      </c>
      <c r="K14" s="216" t="s">
        <v>30</v>
      </c>
      <c r="L14" s="223" t="s">
        <v>492</v>
      </c>
      <c r="M14" s="223" t="s">
        <v>492</v>
      </c>
      <c r="N14" s="223" t="s">
        <v>492</v>
      </c>
      <c r="O14" s="223" t="s">
        <v>492</v>
      </c>
      <c r="P14" s="223" t="s">
        <v>492</v>
      </c>
      <c r="Q14" s="223" t="s">
        <v>492</v>
      </c>
      <c r="R14" s="223" t="s">
        <v>492</v>
      </c>
      <c r="S14" s="223" t="s">
        <v>492</v>
      </c>
      <c r="T14" s="223" t="s">
        <v>482</v>
      </c>
      <c r="U14" s="223" t="s">
        <v>506</v>
      </c>
      <c r="V14" s="223" t="s">
        <v>315</v>
      </c>
      <c r="W14" s="224" t="s">
        <v>506</v>
      </c>
      <c r="X14" s="224" t="s">
        <v>355</v>
      </c>
      <c r="Y14" s="224"/>
      <c r="Z14" s="224" t="s">
        <v>355</v>
      </c>
      <c r="AA14" s="225" t="s">
        <v>525</v>
      </c>
      <c r="AB14" s="216" t="s">
        <v>357</v>
      </c>
      <c r="AC14" s="216"/>
      <c r="AD14" s="216"/>
      <c r="AE14" s="216"/>
      <c r="AH14" s="11">
        <v>9</v>
      </c>
      <c r="AI14" s="14" t="s">
        <v>30</v>
      </c>
      <c r="AJ14" s="452">
        <v>30</v>
      </c>
      <c r="AK14" s="452" t="s">
        <v>1585</v>
      </c>
      <c r="AL14" s="452">
        <v>60</v>
      </c>
      <c r="AM14" s="453" t="s">
        <v>1752</v>
      </c>
      <c r="AN14" s="453">
        <v>60</v>
      </c>
      <c r="AO14" s="453" t="s">
        <v>1755</v>
      </c>
      <c r="AP14" s="454" t="s">
        <v>1756</v>
      </c>
    </row>
    <row r="15" spans="1:42" x14ac:dyDescent="0.2">
      <c r="A15" s="80">
        <v>10</v>
      </c>
      <c r="B15" s="82" t="s">
        <v>16</v>
      </c>
      <c r="C15" s="87"/>
      <c r="D15" s="209">
        <v>1</v>
      </c>
      <c r="E15" s="209">
        <v>0</v>
      </c>
      <c r="F15" s="209" t="s">
        <v>405</v>
      </c>
      <c r="H15" s="214"/>
      <c r="I15" s="215">
        <v>59</v>
      </c>
      <c r="J15" s="218">
        <v>10</v>
      </c>
      <c r="K15" s="217" t="s">
        <v>16</v>
      </c>
      <c r="L15" s="223" t="s">
        <v>514</v>
      </c>
      <c r="M15" s="223" t="s">
        <v>526</v>
      </c>
      <c r="N15" s="223" t="s">
        <v>514</v>
      </c>
      <c r="O15" s="223" t="s">
        <v>514</v>
      </c>
      <c r="P15" s="223" t="s">
        <v>527</v>
      </c>
      <c r="Q15" s="223" t="s">
        <v>514</v>
      </c>
      <c r="R15" s="223" t="s">
        <v>514</v>
      </c>
      <c r="S15" s="223" t="s">
        <v>514</v>
      </c>
      <c r="T15" s="223" t="s">
        <v>514</v>
      </c>
      <c r="U15" s="223" t="s">
        <v>293</v>
      </c>
      <c r="V15" s="223" t="s">
        <v>293</v>
      </c>
      <c r="W15" s="223"/>
      <c r="X15" s="223"/>
      <c r="Y15" s="223"/>
      <c r="Z15" s="223"/>
      <c r="AA15" s="225" t="s">
        <v>528</v>
      </c>
      <c r="AB15" s="217" t="s">
        <v>357</v>
      </c>
      <c r="AC15" s="217"/>
      <c r="AD15" s="217"/>
      <c r="AE15" s="217"/>
      <c r="AH15" s="11">
        <v>10</v>
      </c>
      <c r="AI15" s="455" t="s">
        <v>16</v>
      </c>
      <c r="AJ15" s="452">
        <v>20</v>
      </c>
      <c r="AK15" s="452" t="s">
        <v>1585</v>
      </c>
      <c r="AL15" s="452">
        <v>40</v>
      </c>
      <c r="AM15" s="453" t="s">
        <v>1585</v>
      </c>
      <c r="AN15" s="453">
        <v>50</v>
      </c>
      <c r="AO15" s="453" t="s">
        <v>1755</v>
      </c>
      <c r="AP15" s="454" t="s">
        <v>1756</v>
      </c>
    </row>
    <row r="16" spans="1:42" x14ac:dyDescent="0.2">
      <c r="A16" s="80">
        <v>11</v>
      </c>
      <c r="B16" s="82" t="s">
        <v>32</v>
      </c>
      <c r="C16" s="87"/>
      <c r="D16" s="209">
        <v>8</v>
      </c>
      <c r="E16" s="209">
        <v>100</v>
      </c>
      <c r="H16" s="214"/>
      <c r="I16" s="215">
        <v>60</v>
      </c>
      <c r="J16" s="218">
        <v>11</v>
      </c>
      <c r="K16" s="216" t="s">
        <v>32</v>
      </c>
      <c r="L16" s="223" t="s">
        <v>517</v>
      </c>
      <c r="M16" s="223" t="s">
        <v>517</v>
      </c>
      <c r="N16" s="223" t="s">
        <v>529</v>
      </c>
      <c r="O16" s="223" t="s">
        <v>461</v>
      </c>
      <c r="P16" s="223" t="s">
        <v>517</v>
      </c>
      <c r="Q16" s="223" t="s">
        <v>529</v>
      </c>
      <c r="R16" s="223" t="s">
        <v>517</v>
      </c>
      <c r="S16" s="223" t="s">
        <v>530</v>
      </c>
      <c r="T16" s="223" t="s">
        <v>461</v>
      </c>
      <c r="U16" s="223" t="s">
        <v>293</v>
      </c>
      <c r="V16" s="223" t="s">
        <v>293</v>
      </c>
      <c r="W16" s="223"/>
      <c r="X16" s="223"/>
      <c r="Y16" s="223"/>
      <c r="Z16" s="223"/>
      <c r="AA16" s="225"/>
      <c r="AB16" s="216" t="s">
        <v>531</v>
      </c>
      <c r="AC16" s="216"/>
      <c r="AD16" s="216"/>
      <c r="AE16" s="216"/>
      <c r="AH16" s="11">
        <v>11</v>
      </c>
      <c r="AI16" s="455" t="s">
        <v>32</v>
      </c>
      <c r="AJ16" s="452">
        <v>50</v>
      </c>
      <c r="AK16" s="452" t="s">
        <v>1752</v>
      </c>
      <c r="AL16" s="452">
        <v>70</v>
      </c>
      <c r="AM16" s="453" t="s">
        <v>112</v>
      </c>
      <c r="AN16" s="453">
        <v>70</v>
      </c>
      <c r="AO16" s="453" t="s">
        <v>112</v>
      </c>
      <c r="AP16" s="454" t="s">
        <v>1756</v>
      </c>
    </row>
    <row r="17" spans="1:42" x14ac:dyDescent="0.2">
      <c r="A17" s="80">
        <v>12</v>
      </c>
      <c r="B17" s="82" t="s">
        <v>34</v>
      </c>
      <c r="C17" s="87"/>
      <c r="D17" s="209">
        <v>8</v>
      </c>
      <c r="E17" s="209">
        <v>95</v>
      </c>
      <c r="H17" s="214"/>
      <c r="I17" s="215">
        <v>61</v>
      </c>
      <c r="J17" s="218">
        <v>12</v>
      </c>
      <c r="K17" s="213" t="s">
        <v>34</v>
      </c>
      <c r="L17" s="223" t="s">
        <v>517</v>
      </c>
      <c r="M17" s="223" t="s">
        <v>461</v>
      </c>
      <c r="N17" s="223" t="s">
        <v>467</v>
      </c>
      <c r="O17" s="223" t="s">
        <v>467</v>
      </c>
      <c r="P17" s="223" t="s">
        <v>517</v>
      </c>
      <c r="Q17" s="223" t="s">
        <v>517</v>
      </c>
      <c r="R17" s="223" t="s">
        <v>461</v>
      </c>
      <c r="S17" s="223" t="s">
        <v>532</v>
      </c>
      <c r="T17" s="223" t="s">
        <v>467</v>
      </c>
      <c r="U17" s="223" t="s">
        <v>293</v>
      </c>
      <c r="V17" s="223" t="s">
        <v>293</v>
      </c>
      <c r="W17" s="223"/>
      <c r="X17" s="223"/>
      <c r="Y17" s="223"/>
      <c r="Z17" s="223"/>
      <c r="AA17" s="225"/>
      <c r="AB17" s="213" t="s">
        <v>531</v>
      </c>
      <c r="AC17" s="213"/>
      <c r="AD17" s="213"/>
      <c r="AE17" s="213"/>
      <c r="AH17" s="11">
        <v>12</v>
      </c>
      <c r="AI17" s="455" t="s">
        <v>34</v>
      </c>
      <c r="AJ17" s="452">
        <v>30</v>
      </c>
      <c r="AK17" s="452" t="s">
        <v>1585</v>
      </c>
      <c r="AL17" s="452">
        <v>50</v>
      </c>
      <c r="AM17" s="453" t="s">
        <v>1752</v>
      </c>
      <c r="AN17" s="453">
        <v>70</v>
      </c>
      <c r="AO17" s="453" t="s">
        <v>112</v>
      </c>
    </row>
    <row r="18" spans="1:42" x14ac:dyDescent="0.2">
      <c r="A18" s="80">
        <v>13</v>
      </c>
      <c r="B18" s="82" t="s">
        <v>36</v>
      </c>
      <c r="C18" s="87"/>
      <c r="D18" s="209">
        <v>3</v>
      </c>
      <c r="E18" s="209">
        <v>5</v>
      </c>
      <c r="H18" s="214"/>
      <c r="I18" s="215">
        <v>62</v>
      </c>
      <c r="J18" s="218">
        <v>13</v>
      </c>
      <c r="K18" s="213" t="s">
        <v>36</v>
      </c>
      <c r="L18" s="223" t="s">
        <v>467</v>
      </c>
      <c r="M18" s="223" t="s">
        <v>461</v>
      </c>
      <c r="N18" s="223" t="s">
        <v>467</v>
      </c>
      <c r="O18" s="223" t="s">
        <v>517</v>
      </c>
      <c r="P18" s="223" t="s">
        <v>533</v>
      </c>
      <c r="Q18" s="223" t="s">
        <v>534</v>
      </c>
      <c r="R18" s="223" t="s">
        <v>520</v>
      </c>
      <c r="S18" s="223" t="s">
        <v>474</v>
      </c>
      <c r="T18" s="223" t="s">
        <v>467</v>
      </c>
      <c r="U18" s="223" t="s">
        <v>293</v>
      </c>
      <c r="V18" s="223" t="s">
        <v>293</v>
      </c>
      <c r="W18" s="223"/>
      <c r="X18" s="223"/>
      <c r="Y18" s="223"/>
      <c r="Z18" s="223"/>
      <c r="AA18" s="225"/>
      <c r="AB18" s="213" t="s">
        <v>535</v>
      </c>
      <c r="AC18" s="213"/>
      <c r="AD18" s="213"/>
      <c r="AE18" s="213"/>
      <c r="AH18" s="11">
        <v>13</v>
      </c>
      <c r="AI18" s="455" t="s">
        <v>36</v>
      </c>
      <c r="AJ18" s="452">
        <v>30</v>
      </c>
      <c r="AK18" s="452" t="s">
        <v>1757</v>
      </c>
      <c r="AL18" s="452">
        <v>50</v>
      </c>
      <c r="AM18" s="453" t="s">
        <v>1752</v>
      </c>
      <c r="AN18" s="453">
        <v>70</v>
      </c>
      <c r="AO18" s="453" t="s">
        <v>112</v>
      </c>
    </row>
    <row r="19" spans="1:42" x14ac:dyDescent="0.2">
      <c r="A19" s="80">
        <v>14</v>
      </c>
      <c r="B19" s="82" t="s">
        <v>38</v>
      </c>
      <c r="C19" s="87"/>
      <c r="D19" s="209">
        <v>5</v>
      </c>
      <c r="E19" s="209">
        <v>1</v>
      </c>
      <c r="F19" s="209" t="s">
        <v>406</v>
      </c>
      <c r="H19" s="214">
        <v>29</v>
      </c>
      <c r="I19" s="215">
        <v>63</v>
      </c>
      <c r="J19" s="218">
        <v>14</v>
      </c>
      <c r="K19" s="213" t="s">
        <v>38</v>
      </c>
      <c r="L19" s="223" t="s">
        <v>536</v>
      </c>
      <c r="M19" s="223" t="s">
        <v>537</v>
      </c>
      <c r="N19" s="223" t="s">
        <v>538</v>
      </c>
      <c r="O19" s="223" t="s">
        <v>539</v>
      </c>
      <c r="P19" s="223" t="s">
        <v>540</v>
      </c>
      <c r="Q19" s="223" t="s">
        <v>541</v>
      </c>
      <c r="R19" s="223" t="s">
        <v>542</v>
      </c>
      <c r="S19" s="223" t="s">
        <v>543</v>
      </c>
      <c r="T19" s="223" t="s">
        <v>542</v>
      </c>
      <c r="U19" s="223" t="s">
        <v>544</v>
      </c>
      <c r="V19" s="223" t="s">
        <v>293</v>
      </c>
      <c r="W19" s="223" t="s">
        <v>545</v>
      </c>
      <c r="X19" s="223" t="s">
        <v>293</v>
      </c>
      <c r="Y19" s="223"/>
      <c r="Z19" s="223" t="s">
        <v>293</v>
      </c>
      <c r="AA19" s="225" t="s">
        <v>523</v>
      </c>
      <c r="AB19" s="213" t="s">
        <v>236</v>
      </c>
      <c r="AC19" s="213"/>
      <c r="AD19" s="213"/>
      <c r="AE19" s="213"/>
      <c r="AH19" s="11">
        <v>14</v>
      </c>
      <c r="AI19" s="455" t="s">
        <v>38</v>
      </c>
      <c r="AJ19" s="452">
        <v>20</v>
      </c>
      <c r="AK19" s="452" t="s">
        <v>1585</v>
      </c>
      <c r="AL19" s="452">
        <v>40</v>
      </c>
      <c r="AM19" s="453" t="s">
        <v>1752</v>
      </c>
      <c r="AN19" s="453">
        <v>50</v>
      </c>
      <c r="AO19" s="453" t="s">
        <v>1755</v>
      </c>
    </row>
    <row r="20" spans="1:42" x14ac:dyDescent="0.2">
      <c r="A20" s="80">
        <v>15</v>
      </c>
      <c r="B20" s="82" t="s">
        <v>40</v>
      </c>
      <c r="C20" s="87"/>
      <c r="D20" s="209">
        <v>3</v>
      </c>
      <c r="E20" s="209">
        <v>10</v>
      </c>
      <c r="H20" s="214"/>
      <c r="I20" s="215">
        <v>64</v>
      </c>
      <c r="J20" s="218">
        <v>15</v>
      </c>
      <c r="K20" s="213" t="s">
        <v>40</v>
      </c>
      <c r="L20" s="223" t="s">
        <v>467</v>
      </c>
      <c r="M20" s="223" t="s">
        <v>517</v>
      </c>
      <c r="N20" s="223" t="s">
        <v>467</v>
      </c>
      <c r="O20" s="223" t="s">
        <v>517</v>
      </c>
      <c r="P20" s="223" t="s">
        <v>546</v>
      </c>
      <c r="Q20" s="223" t="s">
        <v>467</v>
      </c>
      <c r="R20" s="223" t="s">
        <v>461</v>
      </c>
      <c r="S20" s="223" t="s">
        <v>467</v>
      </c>
      <c r="T20" s="223" t="s">
        <v>467</v>
      </c>
      <c r="U20" s="223" t="s">
        <v>293</v>
      </c>
      <c r="V20" s="223" t="s">
        <v>293</v>
      </c>
      <c r="W20" s="223"/>
      <c r="X20" s="223"/>
      <c r="Y20" s="223"/>
      <c r="Z20" s="223"/>
      <c r="AA20" s="225"/>
      <c r="AB20" s="213" t="s">
        <v>547</v>
      </c>
      <c r="AC20" s="213"/>
      <c r="AD20" s="213"/>
      <c r="AE20" s="213"/>
      <c r="AH20" s="11">
        <v>15</v>
      </c>
      <c r="AI20" s="455" t="s">
        <v>40</v>
      </c>
      <c r="AJ20" s="452">
        <v>40</v>
      </c>
      <c r="AK20" s="452" t="s">
        <v>1585</v>
      </c>
      <c r="AL20" s="452">
        <v>60</v>
      </c>
      <c r="AM20" s="453" t="s">
        <v>1752</v>
      </c>
      <c r="AN20" s="453">
        <v>70</v>
      </c>
      <c r="AO20" s="453" t="s">
        <v>112</v>
      </c>
      <c r="AP20" s="454" t="s">
        <v>1756</v>
      </c>
    </row>
    <row r="21" spans="1:42" x14ac:dyDescent="0.2">
      <c r="A21" s="80">
        <v>16</v>
      </c>
      <c r="B21" s="82" t="s">
        <v>42</v>
      </c>
      <c r="C21" s="87"/>
      <c r="D21" s="209">
        <v>5</v>
      </c>
      <c r="E21" s="209">
        <v>3</v>
      </c>
      <c r="F21" s="209" t="s">
        <v>407</v>
      </c>
      <c r="H21" s="214"/>
      <c r="I21" s="215">
        <v>65</v>
      </c>
      <c r="J21" s="218">
        <v>16</v>
      </c>
      <c r="K21" s="216" t="s">
        <v>42</v>
      </c>
      <c r="L21" s="223" t="s">
        <v>548</v>
      </c>
      <c r="M21" s="223" t="s">
        <v>514</v>
      </c>
      <c r="N21" s="223" t="s">
        <v>549</v>
      </c>
      <c r="O21" s="223" t="s">
        <v>527</v>
      </c>
      <c r="P21" s="223" t="s">
        <v>550</v>
      </c>
      <c r="Q21" s="223" t="s">
        <v>514</v>
      </c>
      <c r="R21" s="223" t="s">
        <v>551</v>
      </c>
      <c r="S21" s="223" t="s">
        <v>526</v>
      </c>
      <c r="T21" s="223" t="s">
        <v>550</v>
      </c>
      <c r="U21" s="223" t="s">
        <v>355</v>
      </c>
      <c r="V21" s="223" t="s">
        <v>293</v>
      </c>
      <c r="W21" s="224"/>
      <c r="X21" s="224"/>
      <c r="Y21" s="224"/>
      <c r="Z21" s="224"/>
      <c r="AA21" s="225" t="s">
        <v>518</v>
      </c>
      <c r="AB21" s="216" t="s">
        <v>220</v>
      </c>
      <c r="AC21" s="216"/>
      <c r="AD21" s="216"/>
      <c r="AE21" s="216"/>
      <c r="AH21" s="11">
        <v>16</v>
      </c>
      <c r="AI21" s="455" t="s">
        <v>42</v>
      </c>
      <c r="AJ21" s="452">
        <v>10</v>
      </c>
      <c r="AK21" s="452" t="s">
        <v>1585</v>
      </c>
      <c r="AL21" s="452">
        <v>20</v>
      </c>
      <c r="AM21" s="453" t="s">
        <v>1585</v>
      </c>
      <c r="AN21" s="453">
        <v>30</v>
      </c>
      <c r="AO21" s="453" t="s">
        <v>1585</v>
      </c>
    </row>
    <row r="22" spans="1:42" x14ac:dyDescent="0.2">
      <c r="A22" s="80">
        <v>17</v>
      </c>
      <c r="B22" s="83" t="s">
        <v>44</v>
      </c>
      <c r="C22" s="87"/>
      <c r="D22" s="209">
        <v>1</v>
      </c>
      <c r="E22" s="209">
        <v>0</v>
      </c>
      <c r="F22" s="209" t="s">
        <v>407</v>
      </c>
      <c r="H22" s="214">
        <v>30</v>
      </c>
      <c r="I22" s="215">
        <v>66</v>
      </c>
      <c r="J22" s="218">
        <v>17</v>
      </c>
      <c r="K22" s="216" t="s">
        <v>44</v>
      </c>
      <c r="L22" s="223" t="s">
        <v>509</v>
      </c>
      <c r="M22" s="223" t="s">
        <v>510</v>
      </c>
      <c r="N22" s="223" t="s">
        <v>510</v>
      </c>
      <c r="O22" s="223" t="s">
        <v>509</v>
      </c>
      <c r="P22" s="223" t="s">
        <v>510</v>
      </c>
      <c r="Q22" s="223" t="s">
        <v>509</v>
      </c>
      <c r="R22" s="223" t="s">
        <v>509</v>
      </c>
      <c r="S22" s="223" t="s">
        <v>509</v>
      </c>
      <c r="T22" s="223" t="s">
        <v>509</v>
      </c>
      <c r="U22" s="223" t="s">
        <v>355</v>
      </c>
      <c r="V22" s="223" t="s">
        <v>293</v>
      </c>
      <c r="W22" s="224" t="s">
        <v>357</v>
      </c>
      <c r="X22" s="224" t="s">
        <v>355</v>
      </c>
      <c r="Y22" s="224"/>
      <c r="Z22" s="224" t="s">
        <v>506</v>
      </c>
      <c r="AA22" s="225" t="s">
        <v>552</v>
      </c>
      <c r="AB22" s="216" t="s">
        <v>357</v>
      </c>
      <c r="AC22" s="216"/>
      <c r="AD22" s="216"/>
      <c r="AE22" s="216"/>
      <c r="AH22" s="11">
        <v>17</v>
      </c>
      <c r="AI22" s="455" t="s">
        <v>44</v>
      </c>
      <c r="AJ22" s="452">
        <v>50</v>
      </c>
      <c r="AK22" s="452" t="s">
        <v>1752</v>
      </c>
      <c r="AL22" s="452">
        <v>80</v>
      </c>
      <c r="AM22" s="453" t="s">
        <v>112</v>
      </c>
      <c r="AN22" s="453">
        <v>90</v>
      </c>
      <c r="AO22" s="453" t="s">
        <v>112</v>
      </c>
      <c r="AP22" s="454" t="s">
        <v>1756</v>
      </c>
    </row>
    <row r="23" spans="1:42" x14ac:dyDescent="0.2">
      <c r="A23" s="80">
        <v>18</v>
      </c>
      <c r="B23" s="207" t="s">
        <v>46</v>
      </c>
      <c r="C23" s="207"/>
      <c r="D23" s="209">
        <v>4</v>
      </c>
      <c r="E23" s="209">
        <v>4</v>
      </c>
      <c r="H23" s="214"/>
      <c r="I23" s="215">
        <v>67</v>
      </c>
      <c r="J23" s="218">
        <v>18</v>
      </c>
      <c r="K23" s="217" t="s">
        <v>46</v>
      </c>
      <c r="L23" s="223" t="s">
        <v>553</v>
      </c>
      <c r="M23" s="223" t="s">
        <v>461</v>
      </c>
      <c r="N23" s="223" t="s">
        <v>554</v>
      </c>
      <c r="O23" s="223" t="s">
        <v>555</v>
      </c>
      <c r="P23" s="223" t="s">
        <v>461</v>
      </c>
      <c r="Q23" s="223" t="s">
        <v>533</v>
      </c>
      <c r="R23" s="223" t="s">
        <v>461</v>
      </c>
      <c r="S23" s="223" t="s">
        <v>533</v>
      </c>
      <c r="T23" s="223" t="s">
        <v>556</v>
      </c>
      <c r="U23" s="223" t="s">
        <v>293</v>
      </c>
      <c r="V23" s="223" t="s">
        <v>293</v>
      </c>
      <c r="W23" s="223"/>
      <c r="X23" s="223"/>
      <c r="Y23" s="223"/>
      <c r="Z23" s="223"/>
      <c r="AA23" s="225"/>
      <c r="AB23" s="217" t="s">
        <v>231</v>
      </c>
      <c r="AC23" s="217"/>
      <c r="AD23" s="217"/>
      <c r="AE23" s="217"/>
      <c r="AH23" s="11">
        <v>18</v>
      </c>
      <c r="AI23" s="456" t="s">
        <v>46</v>
      </c>
      <c r="AJ23" s="452">
        <v>40</v>
      </c>
      <c r="AK23" s="452" t="s">
        <v>1585</v>
      </c>
      <c r="AL23" s="452">
        <v>60</v>
      </c>
      <c r="AM23" s="453" t="s">
        <v>1752</v>
      </c>
      <c r="AN23" s="453">
        <v>70</v>
      </c>
      <c r="AO23" s="453" t="s">
        <v>112</v>
      </c>
      <c r="AP23" s="454" t="s">
        <v>1756</v>
      </c>
    </row>
    <row r="24" spans="1:42" x14ac:dyDescent="0.2">
      <c r="A24" s="80">
        <v>19</v>
      </c>
      <c r="B24" s="208" t="s">
        <v>49</v>
      </c>
      <c r="C24" s="208"/>
      <c r="D24" s="209">
        <v>4</v>
      </c>
      <c r="E24" s="209">
        <v>40</v>
      </c>
      <c r="H24" s="214">
        <v>31</v>
      </c>
      <c r="I24" s="215">
        <v>68</v>
      </c>
      <c r="J24" s="218">
        <v>19</v>
      </c>
      <c r="K24" s="216" t="s">
        <v>49</v>
      </c>
      <c r="L24" s="223" t="s">
        <v>481</v>
      </c>
      <c r="M24" s="223" t="s">
        <v>481</v>
      </c>
      <c r="N24" s="223" t="s">
        <v>481</v>
      </c>
      <c r="O24" s="223" t="s">
        <v>481</v>
      </c>
      <c r="P24" s="223" t="s">
        <v>481</v>
      </c>
      <c r="Q24" s="223" t="s">
        <v>481</v>
      </c>
      <c r="R24" s="223" t="s">
        <v>481</v>
      </c>
      <c r="S24" s="223" t="s">
        <v>481</v>
      </c>
      <c r="T24" s="223" t="s">
        <v>481</v>
      </c>
      <c r="U24" s="223" t="s">
        <v>506</v>
      </c>
      <c r="V24" s="223" t="s">
        <v>293</v>
      </c>
      <c r="W24" s="223" t="s">
        <v>557</v>
      </c>
      <c r="X24" s="223" t="s">
        <v>293</v>
      </c>
      <c r="Y24" s="223"/>
      <c r="Z24" s="223" t="s">
        <v>355</v>
      </c>
      <c r="AA24" s="225" t="s">
        <v>508</v>
      </c>
      <c r="AB24" s="216" t="s">
        <v>558</v>
      </c>
      <c r="AC24" s="216"/>
      <c r="AD24" s="216"/>
      <c r="AE24" s="216"/>
      <c r="AH24" s="11">
        <v>19</v>
      </c>
      <c r="AI24" s="14" t="s">
        <v>49</v>
      </c>
      <c r="AJ24" s="452">
        <v>40</v>
      </c>
      <c r="AK24" s="452" t="s">
        <v>1585</v>
      </c>
      <c r="AL24" s="452">
        <v>50</v>
      </c>
      <c r="AM24" s="453" t="s">
        <v>1757</v>
      </c>
      <c r="AN24" s="453">
        <v>60</v>
      </c>
      <c r="AO24" s="453" t="s">
        <v>1752</v>
      </c>
      <c r="AP24" s="454" t="s">
        <v>1756</v>
      </c>
    </row>
    <row r="25" spans="1:42" x14ac:dyDescent="0.2">
      <c r="A25" s="80">
        <v>20</v>
      </c>
      <c r="B25" s="80" t="s">
        <v>51</v>
      </c>
      <c r="C25" s="80"/>
      <c r="D25" s="209">
        <v>1</v>
      </c>
      <c r="E25" s="209">
        <v>0</v>
      </c>
      <c r="H25" s="214"/>
      <c r="I25" s="215">
        <v>69</v>
      </c>
      <c r="J25" s="218">
        <v>20</v>
      </c>
      <c r="K25" s="216" t="s">
        <v>51</v>
      </c>
      <c r="L25" s="223" t="s">
        <v>467</v>
      </c>
      <c r="M25" s="223" t="s">
        <v>467</v>
      </c>
      <c r="N25" s="223" t="s">
        <v>467</v>
      </c>
      <c r="O25" s="223" t="s">
        <v>467</v>
      </c>
      <c r="P25" s="223" t="s">
        <v>559</v>
      </c>
      <c r="Q25" s="223" t="s">
        <v>560</v>
      </c>
      <c r="R25" s="223" t="s">
        <v>467</v>
      </c>
      <c r="S25" s="223" t="s">
        <v>560</v>
      </c>
      <c r="T25" s="223" t="s">
        <v>561</v>
      </c>
      <c r="U25" s="223" t="s">
        <v>293</v>
      </c>
      <c r="V25" s="223" t="s">
        <v>293</v>
      </c>
      <c r="W25" s="224"/>
      <c r="X25" s="224"/>
      <c r="Y25" s="224"/>
      <c r="Z25" s="224"/>
      <c r="AA25" s="225" t="s">
        <v>562</v>
      </c>
      <c r="AB25" s="216" t="s">
        <v>357</v>
      </c>
      <c r="AC25" s="216"/>
      <c r="AD25" s="216"/>
      <c r="AE25" s="216"/>
      <c r="AH25" s="11">
        <v>20</v>
      </c>
      <c r="AI25" s="14" t="s">
        <v>51</v>
      </c>
      <c r="AJ25" s="452">
        <v>30</v>
      </c>
      <c r="AK25" s="452" t="s">
        <v>1757</v>
      </c>
      <c r="AL25" s="452">
        <v>50</v>
      </c>
      <c r="AM25" s="453" t="s">
        <v>1752</v>
      </c>
      <c r="AN25" s="453">
        <v>60</v>
      </c>
      <c r="AO25" s="453" t="s">
        <v>1755</v>
      </c>
      <c r="AP25" s="454" t="s">
        <v>1756</v>
      </c>
    </row>
    <row r="26" spans="1:42" x14ac:dyDescent="0.2">
      <c r="A26" s="80">
        <v>21</v>
      </c>
      <c r="B26" s="80" t="s">
        <v>53</v>
      </c>
      <c r="C26" s="80"/>
      <c r="D26" s="209">
        <v>1</v>
      </c>
      <c r="E26" s="209">
        <v>0</v>
      </c>
      <c r="H26" s="214"/>
      <c r="I26" s="215">
        <v>70</v>
      </c>
      <c r="J26" s="218">
        <v>21</v>
      </c>
      <c r="K26" s="216" t="s">
        <v>53</v>
      </c>
      <c r="L26" s="223" t="s">
        <v>563</v>
      </c>
      <c r="M26" s="223" t="s">
        <v>514</v>
      </c>
      <c r="N26" s="223" t="s">
        <v>514</v>
      </c>
      <c r="O26" s="223" t="s">
        <v>553</v>
      </c>
      <c r="P26" s="223" t="s">
        <v>515</v>
      </c>
      <c r="Q26" s="223" t="s">
        <v>514</v>
      </c>
      <c r="R26" s="223" t="s">
        <v>517</v>
      </c>
      <c r="S26" s="223" t="s">
        <v>514</v>
      </c>
      <c r="T26" s="223" t="s">
        <v>514</v>
      </c>
      <c r="U26" s="223" t="s">
        <v>464</v>
      </c>
      <c r="V26" s="223" t="s">
        <v>293</v>
      </c>
      <c r="W26" s="224"/>
      <c r="X26" s="224"/>
      <c r="Y26" s="224"/>
      <c r="Z26" s="224"/>
      <c r="AA26" s="225" t="s">
        <v>518</v>
      </c>
      <c r="AB26" s="216" t="s">
        <v>357</v>
      </c>
      <c r="AC26" s="216"/>
      <c r="AD26" s="216"/>
      <c r="AE26" s="216"/>
      <c r="AH26" s="11">
        <v>21</v>
      </c>
      <c r="AI26" s="14" t="s">
        <v>53</v>
      </c>
      <c r="AJ26" s="452">
        <v>20</v>
      </c>
      <c r="AK26" s="452" t="s">
        <v>1757</v>
      </c>
      <c r="AL26" s="452">
        <v>40</v>
      </c>
      <c r="AM26" s="453" t="s">
        <v>1752</v>
      </c>
      <c r="AN26" s="453">
        <v>60</v>
      </c>
      <c r="AO26" s="453" t="s">
        <v>1757</v>
      </c>
    </row>
    <row r="27" spans="1:42" x14ac:dyDescent="0.2">
      <c r="A27" s="80">
        <v>22</v>
      </c>
      <c r="B27" s="80" t="s">
        <v>55</v>
      </c>
      <c r="C27" s="80"/>
      <c r="D27" s="209">
        <v>4</v>
      </c>
      <c r="E27" s="209">
        <v>5</v>
      </c>
      <c r="H27" s="214">
        <v>32</v>
      </c>
      <c r="I27" s="215">
        <v>71</v>
      </c>
      <c r="J27" s="218">
        <v>22</v>
      </c>
      <c r="K27" s="217" t="s">
        <v>55</v>
      </c>
      <c r="L27" s="223" t="s">
        <v>492</v>
      </c>
      <c r="M27" s="223" t="s">
        <v>486</v>
      </c>
      <c r="N27" s="223" t="s">
        <v>492</v>
      </c>
      <c r="O27" s="223" t="s">
        <v>492</v>
      </c>
      <c r="P27" s="223" t="s">
        <v>480</v>
      </c>
      <c r="Q27" s="223" t="s">
        <v>492</v>
      </c>
      <c r="R27" s="223" t="s">
        <v>482</v>
      </c>
      <c r="S27" s="223" t="s">
        <v>481</v>
      </c>
      <c r="T27" s="223" t="s">
        <v>503</v>
      </c>
      <c r="U27" s="223" t="s">
        <v>564</v>
      </c>
      <c r="V27" s="223" t="s">
        <v>355</v>
      </c>
      <c r="W27" s="223" t="s">
        <v>565</v>
      </c>
      <c r="X27" s="223" t="s">
        <v>566</v>
      </c>
      <c r="Y27" s="223"/>
      <c r="Z27" s="223" t="s">
        <v>355</v>
      </c>
      <c r="AA27" s="225" t="s">
        <v>349</v>
      </c>
      <c r="AB27" s="217" t="s">
        <v>535</v>
      </c>
      <c r="AC27" s="217"/>
      <c r="AD27" s="217"/>
      <c r="AE27" s="217"/>
      <c r="AH27" s="11">
        <v>22</v>
      </c>
      <c r="AI27" s="14" t="s">
        <v>55</v>
      </c>
      <c r="AJ27" s="452">
        <v>30</v>
      </c>
      <c r="AK27" s="452" t="s">
        <v>1585</v>
      </c>
      <c r="AL27" s="452">
        <v>50</v>
      </c>
      <c r="AM27" s="453" t="s">
        <v>1752</v>
      </c>
      <c r="AN27" s="453">
        <v>70</v>
      </c>
      <c r="AO27" s="453" t="s">
        <v>1752</v>
      </c>
    </row>
    <row r="28" spans="1:42" x14ac:dyDescent="0.2">
      <c r="A28" s="80">
        <v>23</v>
      </c>
      <c r="B28" s="80" t="s">
        <v>57</v>
      </c>
      <c r="C28" s="80"/>
      <c r="D28" s="209">
        <v>1</v>
      </c>
      <c r="E28" s="209">
        <v>0</v>
      </c>
      <c r="H28" s="214"/>
      <c r="I28" s="215">
        <v>72</v>
      </c>
      <c r="J28" s="218">
        <v>23</v>
      </c>
      <c r="K28" s="216" t="s">
        <v>57</v>
      </c>
      <c r="L28" s="223" t="s">
        <v>514</v>
      </c>
      <c r="M28" s="223" t="s">
        <v>512</v>
      </c>
      <c r="N28" s="223" t="s">
        <v>472</v>
      </c>
      <c r="O28" s="223" t="s">
        <v>514</v>
      </c>
      <c r="P28" s="223" t="s">
        <v>512</v>
      </c>
      <c r="Q28" s="223" t="s">
        <v>514</v>
      </c>
      <c r="R28" s="223" t="s">
        <v>567</v>
      </c>
      <c r="S28" s="223" t="s">
        <v>514</v>
      </c>
      <c r="T28" s="223" t="s">
        <v>514</v>
      </c>
      <c r="U28" s="223" t="s">
        <v>293</v>
      </c>
      <c r="V28" s="223" t="s">
        <v>293</v>
      </c>
      <c r="W28" s="223"/>
      <c r="X28" s="223"/>
      <c r="Y28" s="223"/>
      <c r="Z28" s="223"/>
      <c r="AA28" s="225" t="s">
        <v>568</v>
      </c>
      <c r="AB28" s="216" t="s">
        <v>357</v>
      </c>
      <c r="AC28" s="216"/>
      <c r="AD28" s="216"/>
      <c r="AE28" s="216"/>
      <c r="AH28" s="11">
        <v>23</v>
      </c>
      <c r="AI28" s="14" t="s">
        <v>57</v>
      </c>
      <c r="AJ28" s="452">
        <v>40</v>
      </c>
      <c r="AK28" s="452" t="s">
        <v>1757</v>
      </c>
      <c r="AL28" s="452">
        <v>60</v>
      </c>
      <c r="AM28" s="453" t="s">
        <v>1755</v>
      </c>
      <c r="AN28" s="453">
        <v>70</v>
      </c>
      <c r="AO28" s="453" t="s">
        <v>112</v>
      </c>
    </row>
    <row r="29" spans="1:42" x14ac:dyDescent="0.2">
      <c r="A29" s="80">
        <v>24</v>
      </c>
      <c r="B29" s="80" t="s">
        <v>59</v>
      </c>
      <c r="C29" s="80"/>
      <c r="D29" s="209">
        <v>2</v>
      </c>
      <c r="E29" s="209">
        <v>0</v>
      </c>
      <c r="H29" s="214">
        <v>33</v>
      </c>
      <c r="I29" s="215">
        <v>73</v>
      </c>
      <c r="J29" s="218">
        <v>24</v>
      </c>
      <c r="K29" s="216" t="s">
        <v>59</v>
      </c>
      <c r="L29" s="223" t="s">
        <v>542</v>
      </c>
      <c r="M29" s="223" t="s">
        <v>569</v>
      </c>
      <c r="N29" s="223" t="s">
        <v>502</v>
      </c>
      <c r="O29" s="223" t="s">
        <v>481</v>
      </c>
      <c r="P29" s="223" t="s">
        <v>570</v>
      </c>
      <c r="Q29" s="223" t="s">
        <v>571</v>
      </c>
      <c r="R29" s="223" t="s">
        <v>481</v>
      </c>
      <c r="S29" s="223" t="s">
        <v>492</v>
      </c>
      <c r="T29" s="223" t="s">
        <v>542</v>
      </c>
      <c r="U29" s="223" t="s">
        <v>572</v>
      </c>
      <c r="V29" s="223" t="s">
        <v>293</v>
      </c>
      <c r="W29" s="224" t="s">
        <v>355</v>
      </c>
      <c r="X29" s="224" t="s">
        <v>293</v>
      </c>
      <c r="Y29" s="224"/>
      <c r="Z29" s="224" t="s">
        <v>293</v>
      </c>
      <c r="AA29" s="225" t="s">
        <v>573</v>
      </c>
      <c r="AB29" s="216" t="s">
        <v>574</v>
      </c>
      <c r="AC29" s="216"/>
      <c r="AD29" s="216"/>
      <c r="AE29" s="216"/>
      <c r="AH29" s="11">
        <v>24</v>
      </c>
      <c r="AI29" s="14" t="s">
        <v>59</v>
      </c>
      <c r="AJ29" s="452">
        <v>30</v>
      </c>
      <c r="AK29" s="452" t="s">
        <v>1585</v>
      </c>
      <c r="AL29" s="452">
        <v>50</v>
      </c>
      <c r="AM29" s="453" t="s">
        <v>1752</v>
      </c>
      <c r="AN29" s="453">
        <v>60</v>
      </c>
      <c r="AO29" s="453" t="s">
        <v>1752</v>
      </c>
    </row>
    <row r="30" spans="1:42" x14ac:dyDescent="0.2">
      <c r="A30" s="80">
        <v>25</v>
      </c>
      <c r="B30" s="80" t="s">
        <v>62</v>
      </c>
      <c r="C30" s="80"/>
      <c r="D30" s="209">
        <v>1</v>
      </c>
      <c r="E30" s="209">
        <v>0</v>
      </c>
      <c r="H30" s="214">
        <v>34</v>
      </c>
      <c r="I30" s="215">
        <v>74</v>
      </c>
      <c r="J30" s="218">
        <v>25</v>
      </c>
      <c r="K30" s="216" t="s">
        <v>62</v>
      </c>
      <c r="L30" s="223" t="s">
        <v>575</v>
      </c>
      <c r="M30" s="223" t="s">
        <v>576</v>
      </c>
      <c r="N30" s="223" t="s">
        <v>502</v>
      </c>
      <c r="O30" s="223" t="s">
        <v>481</v>
      </c>
      <c r="P30" s="223" t="s">
        <v>502</v>
      </c>
      <c r="Q30" s="223" t="s">
        <v>481</v>
      </c>
      <c r="R30" s="223" t="s">
        <v>481</v>
      </c>
      <c r="S30" s="223" t="s">
        <v>577</v>
      </c>
      <c r="T30" s="223" t="s">
        <v>502</v>
      </c>
      <c r="U30" s="223" t="s">
        <v>578</v>
      </c>
      <c r="V30" s="223" t="s">
        <v>355</v>
      </c>
      <c r="W30" s="224" t="s">
        <v>579</v>
      </c>
      <c r="X30" s="224" t="s">
        <v>557</v>
      </c>
      <c r="Y30" s="224"/>
      <c r="Z30" s="224" t="s">
        <v>506</v>
      </c>
      <c r="AA30" s="225" t="s">
        <v>508</v>
      </c>
      <c r="AB30" s="216" t="s">
        <v>357</v>
      </c>
      <c r="AC30" s="216"/>
      <c r="AD30" s="216"/>
      <c r="AE30" s="216"/>
      <c r="AH30" s="11">
        <v>25</v>
      </c>
      <c r="AI30" s="14" t="s">
        <v>62</v>
      </c>
      <c r="AJ30" s="452">
        <v>20</v>
      </c>
      <c r="AK30" s="452" t="s">
        <v>1585</v>
      </c>
      <c r="AL30" s="452">
        <v>40</v>
      </c>
      <c r="AM30" s="453" t="s">
        <v>1585</v>
      </c>
      <c r="AN30" s="453">
        <v>50</v>
      </c>
      <c r="AO30" s="453" t="s">
        <v>1752</v>
      </c>
    </row>
    <row r="31" spans="1:42" x14ac:dyDescent="0.2">
      <c r="A31" s="80">
        <v>26</v>
      </c>
      <c r="B31" s="80" t="s">
        <v>63</v>
      </c>
      <c r="C31" s="80"/>
      <c r="D31" s="209">
        <v>6</v>
      </c>
      <c r="E31" s="209">
        <v>30</v>
      </c>
      <c r="F31" s="209" t="s">
        <v>407</v>
      </c>
      <c r="H31" s="214"/>
      <c r="I31" s="215">
        <v>75</v>
      </c>
      <c r="J31" s="218">
        <v>26</v>
      </c>
      <c r="K31" s="217" t="s">
        <v>63</v>
      </c>
      <c r="L31" s="223" t="s">
        <v>580</v>
      </c>
      <c r="M31" s="223" t="s">
        <v>581</v>
      </c>
      <c r="N31" s="223" t="s">
        <v>582</v>
      </c>
      <c r="O31" s="223" t="s">
        <v>583</v>
      </c>
      <c r="P31" s="223" t="s">
        <v>584</v>
      </c>
      <c r="Q31" s="223" t="s">
        <v>585</v>
      </c>
      <c r="R31" s="223" t="s">
        <v>517</v>
      </c>
      <c r="S31" s="223" t="s">
        <v>586</v>
      </c>
      <c r="T31" s="223" t="s">
        <v>516</v>
      </c>
      <c r="U31" s="223" t="s">
        <v>293</v>
      </c>
      <c r="V31" s="223" t="s">
        <v>293</v>
      </c>
      <c r="W31" s="223"/>
      <c r="X31" s="223"/>
      <c r="Y31" s="223"/>
      <c r="Z31" s="223"/>
      <c r="AA31" s="225" t="s">
        <v>573</v>
      </c>
      <c r="AB31" s="217" t="s">
        <v>219</v>
      </c>
      <c r="AC31" s="217"/>
      <c r="AD31" s="217"/>
      <c r="AE31" s="217"/>
      <c r="AH31" s="11">
        <v>26</v>
      </c>
      <c r="AI31" s="14" t="s">
        <v>63</v>
      </c>
      <c r="AJ31" s="452">
        <v>50</v>
      </c>
      <c r="AK31" s="452" t="s">
        <v>1752</v>
      </c>
      <c r="AL31" s="452">
        <v>70</v>
      </c>
      <c r="AM31" s="453" t="s">
        <v>112</v>
      </c>
      <c r="AN31" s="453">
        <v>70</v>
      </c>
      <c r="AO31" s="453" t="s">
        <v>112</v>
      </c>
      <c r="AP31" s="454" t="s">
        <v>1756</v>
      </c>
    </row>
    <row r="32" spans="1:42" x14ac:dyDescent="0.2">
      <c r="A32" s="80">
        <v>27</v>
      </c>
      <c r="B32" s="80" t="s">
        <v>65</v>
      </c>
      <c r="C32" s="80"/>
      <c r="D32" s="209">
        <v>1</v>
      </c>
      <c r="E32" s="209">
        <v>0</v>
      </c>
      <c r="H32" s="214"/>
      <c r="I32" s="215">
        <v>76</v>
      </c>
      <c r="J32" s="218">
        <v>27</v>
      </c>
      <c r="K32" s="216" t="s">
        <v>65</v>
      </c>
      <c r="L32" s="223" t="s">
        <v>587</v>
      </c>
      <c r="M32" s="223" t="s">
        <v>548</v>
      </c>
      <c r="N32" s="223" t="s">
        <v>588</v>
      </c>
      <c r="O32" s="223" t="s">
        <v>553</v>
      </c>
      <c r="P32" s="223" t="s">
        <v>515</v>
      </c>
      <c r="Q32" s="223" t="s">
        <v>522</v>
      </c>
      <c r="R32" s="223" t="s">
        <v>517</v>
      </c>
      <c r="S32" s="223" t="s">
        <v>526</v>
      </c>
      <c r="T32" s="223" t="s">
        <v>516</v>
      </c>
      <c r="U32" s="223" t="s">
        <v>293</v>
      </c>
      <c r="V32" s="223" t="s">
        <v>293</v>
      </c>
      <c r="W32" s="223"/>
      <c r="X32" s="223"/>
      <c r="Y32" s="223"/>
      <c r="Z32" s="223"/>
      <c r="AA32" s="225" t="s">
        <v>573</v>
      </c>
      <c r="AB32" s="216" t="s">
        <v>589</v>
      </c>
      <c r="AC32" s="216"/>
      <c r="AD32" s="216"/>
      <c r="AE32" s="216"/>
      <c r="AH32" s="11">
        <v>27</v>
      </c>
      <c r="AI32" s="14" t="s">
        <v>65</v>
      </c>
      <c r="AJ32" s="452">
        <v>20</v>
      </c>
      <c r="AK32" s="452" t="s">
        <v>1585</v>
      </c>
      <c r="AL32" s="452">
        <v>30</v>
      </c>
      <c r="AM32" s="453" t="s">
        <v>1585</v>
      </c>
      <c r="AN32" s="453">
        <v>60</v>
      </c>
      <c r="AO32" s="453" t="s">
        <v>1752</v>
      </c>
    </row>
    <row r="33" spans="1:42" x14ac:dyDescent="0.2">
      <c r="A33" s="80">
        <v>28</v>
      </c>
      <c r="B33" s="80" t="s">
        <v>66</v>
      </c>
      <c r="C33" s="80"/>
      <c r="D33" s="209">
        <v>1</v>
      </c>
      <c r="E33" s="209">
        <v>0</v>
      </c>
      <c r="H33" s="214"/>
      <c r="I33" s="215">
        <v>77</v>
      </c>
      <c r="J33" s="218">
        <v>28</v>
      </c>
      <c r="K33" s="216" t="s">
        <v>66</v>
      </c>
      <c r="L33" s="223" t="s">
        <v>472</v>
      </c>
      <c r="M33" s="223" t="s">
        <v>472</v>
      </c>
      <c r="N33" s="223" t="s">
        <v>472</v>
      </c>
      <c r="O33" s="223" t="s">
        <v>472</v>
      </c>
      <c r="P33" s="223" t="s">
        <v>472</v>
      </c>
      <c r="Q33" s="223" t="s">
        <v>472</v>
      </c>
      <c r="R33" s="223" t="s">
        <v>512</v>
      </c>
      <c r="S33" s="223" t="s">
        <v>472</v>
      </c>
      <c r="T33" s="223" t="s">
        <v>472</v>
      </c>
      <c r="U33" s="223" t="s">
        <v>293</v>
      </c>
      <c r="V33" s="223" t="s">
        <v>355</v>
      </c>
      <c r="W33" s="224"/>
      <c r="X33" s="224"/>
      <c r="Y33" s="224"/>
      <c r="Z33" s="224"/>
      <c r="AA33" s="225" t="s">
        <v>528</v>
      </c>
      <c r="AB33" s="216" t="s">
        <v>357</v>
      </c>
      <c r="AC33" s="216"/>
      <c r="AD33" s="216"/>
      <c r="AE33" s="216"/>
      <c r="AH33" s="11">
        <v>28</v>
      </c>
      <c r="AI33" s="14" t="s">
        <v>66</v>
      </c>
      <c r="AJ33" s="452">
        <v>20</v>
      </c>
      <c r="AK33" s="452" t="s">
        <v>1585</v>
      </c>
      <c r="AL33" s="452">
        <v>40</v>
      </c>
      <c r="AM33" s="453" t="s">
        <v>1585</v>
      </c>
      <c r="AN33" s="453">
        <v>60</v>
      </c>
      <c r="AO33" s="453" t="s">
        <v>1752</v>
      </c>
    </row>
    <row r="34" spans="1:42" x14ac:dyDescent="0.2">
      <c r="A34" s="80">
        <v>29</v>
      </c>
      <c r="B34" s="81" t="s">
        <v>67</v>
      </c>
      <c r="C34" s="81"/>
      <c r="D34" s="209">
        <v>4</v>
      </c>
      <c r="E34" s="209">
        <v>1</v>
      </c>
      <c r="F34" s="209" t="s">
        <v>407</v>
      </c>
      <c r="H34" s="214"/>
      <c r="I34" s="215">
        <v>78</v>
      </c>
      <c r="J34" s="218">
        <v>29</v>
      </c>
      <c r="K34" s="216" t="s">
        <v>67</v>
      </c>
      <c r="L34" s="223" t="s">
        <v>512</v>
      </c>
      <c r="M34" s="223" t="s">
        <v>514</v>
      </c>
      <c r="N34" s="223" t="s">
        <v>512</v>
      </c>
      <c r="O34" s="223" t="s">
        <v>527</v>
      </c>
      <c r="P34" s="223" t="s">
        <v>514</v>
      </c>
      <c r="Q34" s="223" t="s">
        <v>590</v>
      </c>
      <c r="R34" s="223" t="s">
        <v>591</v>
      </c>
      <c r="S34" s="223" t="s">
        <v>514</v>
      </c>
      <c r="T34" s="223" t="s">
        <v>512</v>
      </c>
      <c r="U34" s="223" t="s">
        <v>355</v>
      </c>
      <c r="V34" s="223" t="s">
        <v>355</v>
      </c>
      <c r="W34" s="224"/>
      <c r="X34" s="224"/>
      <c r="Y34" s="224"/>
      <c r="Z34" s="224"/>
      <c r="AA34" s="225" t="s">
        <v>518</v>
      </c>
      <c r="AB34" s="216" t="s">
        <v>220</v>
      </c>
      <c r="AC34" s="216"/>
      <c r="AD34" s="216"/>
      <c r="AE34" s="216"/>
      <c r="AH34" s="11">
        <v>29</v>
      </c>
      <c r="AI34" s="9" t="s">
        <v>67</v>
      </c>
      <c r="AJ34" s="452">
        <v>15</v>
      </c>
      <c r="AK34" s="452" t="s">
        <v>1585</v>
      </c>
      <c r="AL34" s="452">
        <v>20</v>
      </c>
      <c r="AM34" s="453" t="s">
        <v>1585</v>
      </c>
      <c r="AN34" s="453">
        <v>30</v>
      </c>
      <c r="AO34" s="453" t="s">
        <v>1585</v>
      </c>
    </row>
    <row r="35" spans="1:42" x14ac:dyDescent="0.2">
      <c r="A35" s="80">
        <v>30</v>
      </c>
      <c r="B35" s="80" t="s">
        <v>68</v>
      </c>
      <c r="C35" s="80"/>
      <c r="D35" s="209">
        <v>8</v>
      </c>
      <c r="E35" s="209">
        <v>70</v>
      </c>
      <c r="H35" s="214">
        <v>35</v>
      </c>
      <c r="I35" s="215">
        <v>79</v>
      </c>
      <c r="J35" s="218">
        <v>30</v>
      </c>
      <c r="K35" s="217" t="s">
        <v>68</v>
      </c>
      <c r="L35" s="223" t="s">
        <v>482</v>
      </c>
      <c r="M35" s="223" t="s">
        <v>592</v>
      </c>
      <c r="N35" s="223" t="s">
        <v>479</v>
      </c>
      <c r="O35" s="223" t="s">
        <v>592</v>
      </c>
      <c r="P35" s="223" t="s">
        <v>492</v>
      </c>
      <c r="Q35" s="223" t="s">
        <v>482</v>
      </c>
      <c r="R35" s="223" t="s">
        <v>593</v>
      </c>
      <c r="S35" s="223" t="s">
        <v>592</v>
      </c>
      <c r="T35" s="223" t="s">
        <v>482</v>
      </c>
      <c r="U35" s="223" t="s">
        <v>354</v>
      </c>
      <c r="V35" s="223" t="s">
        <v>354</v>
      </c>
      <c r="W35" s="223" t="s">
        <v>594</v>
      </c>
      <c r="X35" s="223" t="s">
        <v>506</v>
      </c>
      <c r="Y35" s="223"/>
      <c r="Z35" s="223" t="s">
        <v>355</v>
      </c>
      <c r="AA35" s="225" t="s">
        <v>595</v>
      </c>
      <c r="AB35" s="217" t="s">
        <v>228</v>
      </c>
      <c r="AC35" s="217"/>
      <c r="AD35" s="217"/>
      <c r="AE35" s="217"/>
      <c r="AH35" s="11">
        <v>30</v>
      </c>
      <c r="AI35" s="9" t="s">
        <v>240</v>
      </c>
      <c r="AJ35" s="11" t="s">
        <v>240</v>
      </c>
      <c r="AK35" s="11" t="s">
        <v>240</v>
      </c>
      <c r="AL35" s="11" t="s">
        <v>240</v>
      </c>
      <c r="AM35" s="11" t="s">
        <v>240</v>
      </c>
      <c r="AN35" s="11" t="s">
        <v>240</v>
      </c>
      <c r="AO35" s="11" t="s">
        <v>240</v>
      </c>
    </row>
    <row r="36" spans="1:42" x14ac:dyDescent="0.2">
      <c r="A36" s="80">
        <v>31</v>
      </c>
      <c r="B36" s="9" t="s">
        <v>69</v>
      </c>
      <c r="C36" s="9"/>
      <c r="D36" s="209">
        <v>1</v>
      </c>
      <c r="E36" s="209">
        <v>0</v>
      </c>
      <c r="H36" s="214"/>
      <c r="I36" s="215">
        <v>80</v>
      </c>
      <c r="J36" s="218">
        <v>31</v>
      </c>
      <c r="K36" s="216" t="s">
        <v>69</v>
      </c>
      <c r="L36" s="223" t="s">
        <v>567</v>
      </c>
      <c r="M36" s="223" t="s">
        <v>515</v>
      </c>
      <c r="N36" s="223" t="s">
        <v>563</v>
      </c>
      <c r="O36" s="223" t="s">
        <v>596</v>
      </c>
      <c r="P36" s="223" t="s">
        <v>515</v>
      </c>
      <c r="Q36" s="223" t="s">
        <v>554</v>
      </c>
      <c r="R36" s="223" t="s">
        <v>517</v>
      </c>
      <c r="S36" s="223" t="s">
        <v>563</v>
      </c>
      <c r="T36" s="223" t="s">
        <v>512</v>
      </c>
      <c r="U36" s="223" t="s">
        <v>293</v>
      </c>
      <c r="V36" s="223" t="s">
        <v>293</v>
      </c>
      <c r="W36" s="223"/>
      <c r="X36" s="223"/>
      <c r="Y36" s="223"/>
      <c r="Z36" s="223"/>
      <c r="AA36" s="225" t="s">
        <v>573</v>
      </c>
      <c r="AB36" s="216" t="s">
        <v>236</v>
      </c>
      <c r="AC36" s="216"/>
      <c r="AD36" s="216"/>
      <c r="AE36" s="216"/>
      <c r="AH36" s="11">
        <v>31</v>
      </c>
      <c r="AI36" s="9" t="s">
        <v>69</v>
      </c>
      <c r="AJ36" s="452">
        <v>10</v>
      </c>
      <c r="AK36" s="452" t="s">
        <v>1585</v>
      </c>
      <c r="AL36" s="452">
        <v>20</v>
      </c>
      <c r="AM36" s="453" t="s">
        <v>1585</v>
      </c>
      <c r="AN36" s="453">
        <v>40</v>
      </c>
      <c r="AO36" s="453" t="s">
        <v>1752</v>
      </c>
      <c r="AP36" s="454" t="s">
        <v>1758</v>
      </c>
    </row>
    <row r="37" spans="1:42" x14ac:dyDescent="0.2">
      <c r="A37" s="80">
        <v>32</v>
      </c>
      <c r="B37" s="9" t="s">
        <v>71</v>
      </c>
      <c r="C37" s="9"/>
      <c r="D37" s="209">
        <v>4</v>
      </c>
      <c r="E37" s="209">
        <v>5</v>
      </c>
      <c r="F37" s="209" t="s">
        <v>408</v>
      </c>
      <c r="H37" s="214"/>
      <c r="I37" s="215">
        <v>81</v>
      </c>
      <c r="J37" s="218">
        <v>32</v>
      </c>
      <c r="K37" s="216" t="s">
        <v>71</v>
      </c>
      <c r="L37" s="223" t="s">
        <v>597</v>
      </c>
      <c r="M37" s="223" t="s">
        <v>598</v>
      </c>
      <c r="N37" s="223" t="s">
        <v>515</v>
      </c>
      <c r="O37" s="223" t="s">
        <v>553</v>
      </c>
      <c r="P37" s="223" t="s">
        <v>599</v>
      </c>
      <c r="Q37" s="223" t="s">
        <v>515</v>
      </c>
      <c r="R37" s="223" t="s">
        <v>517</v>
      </c>
      <c r="S37" s="223" t="s">
        <v>563</v>
      </c>
      <c r="T37" s="223" t="s">
        <v>600</v>
      </c>
      <c r="U37" s="223" t="s">
        <v>293</v>
      </c>
      <c r="V37" s="223" t="s">
        <v>293</v>
      </c>
      <c r="W37" s="224"/>
      <c r="X37" s="224"/>
      <c r="Y37" s="224"/>
      <c r="Z37" s="224"/>
      <c r="AA37" s="225" t="s">
        <v>601</v>
      </c>
      <c r="AB37" s="216" t="s">
        <v>602</v>
      </c>
      <c r="AC37" s="216"/>
      <c r="AD37" s="216"/>
      <c r="AE37" s="216"/>
      <c r="AH37" s="11">
        <v>32</v>
      </c>
      <c r="AI37" s="9" t="s">
        <v>240</v>
      </c>
      <c r="AJ37" s="11" t="s">
        <v>240</v>
      </c>
      <c r="AK37" s="11" t="s">
        <v>240</v>
      </c>
      <c r="AL37" s="11" t="s">
        <v>240</v>
      </c>
      <c r="AM37" s="11" t="s">
        <v>240</v>
      </c>
      <c r="AN37" s="11" t="s">
        <v>240</v>
      </c>
      <c r="AO37" s="11" t="s">
        <v>240</v>
      </c>
    </row>
    <row r="38" spans="1:42" x14ac:dyDescent="0.2">
      <c r="A38" s="80">
        <v>33</v>
      </c>
      <c r="B38" s="9" t="s">
        <v>74</v>
      </c>
      <c r="C38" s="9"/>
      <c r="D38" s="209">
        <v>8</v>
      </c>
      <c r="E38" s="209">
        <v>90</v>
      </c>
      <c r="H38" s="214"/>
      <c r="I38" s="215">
        <v>82</v>
      </c>
      <c r="J38" s="218">
        <v>33</v>
      </c>
      <c r="K38" s="216" t="s">
        <v>74</v>
      </c>
      <c r="L38" s="223" t="s">
        <v>461</v>
      </c>
      <c r="M38" s="223" t="s">
        <v>461</v>
      </c>
      <c r="N38" s="223" t="s">
        <v>517</v>
      </c>
      <c r="O38" s="223" t="s">
        <v>517</v>
      </c>
      <c r="P38" s="223" t="s">
        <v>461</v>
      </c>
      <c r="Q38" s="223" t="s">
        <v>517</v>
      </c>
      <c r="R38" s="223" t="s">
        <v>461</v>
      </c>
      <c r="S38" s="223" t="s">
        <v>517</v>
      </c>
      <c r="T38" s="223" t="s">
        <v>517</v>
      </c>
      <c r="U38" s="223" t="s">
        <v>293</v>
      </c>
      <c r="V38" s="223" t="s">
        <v>293</v>
      </c>
      <c r="W38" s="224"/>
      <c r="X38" s="224"/>
      <c r="Y38" s="224"/>
      <c r="Z38" s="224"/>
      <c r="AA38" s="225"/>
      <c r="AB38" s="216" t="s">
        <v>215</v>
      </c>
      <c r="AC38" s="216"/>
      <c r="AD38" s="216"/>
      <c r="AE38" s="216"/>
      <c r="AH38" s="11">
        <v>33</v>
      </c>
      <c r="AI38" s="9" t="s">
        <v>240</v>
      </c>
      <c r="AJ38" s="11" t="s">
        <v>240</v>
      </c>
      <c r="AK38" s="11" t="s">
        <v>240</v>
      </c>
      <c r="AL38" s="11" t="s">
        <v>240</v>
      </c>
      <c r="AM38" s="11" t="s">
        <v>240</v>
      </c>
      <c r="AN38" s="11" t="s">
        <v>240</v>
      </c>
      <c r="AO38" s="11" t="s">
        <v>240</v>
      </c>
    </row>
    <row r="39" spans="1:42" x14ac:dyDescent="0.2">
      <c r="A39" s="80">
        <v>34</v>
      </c>
      <c r="B39" s="9" t="s">
        <v>76</v>
      </c>
      <c r="C39" s="9"/>
      <c r="D39" s="209">
        <v>2</v>
      </c>
      <c r="E39" s="209">
        <v>0</v>
      </c>
      <c r="F39" s="209" t="s">
        <v>409</v>
      </c>
      <c r="H39" s="214">
        <v>36</v>
      </c>
      <c r="I39" s="215">
        <v>83</v>
      </c>
      <c r="J39" s="218">
        <v>34</v>
      </c>
      <c r="K39" s="217" t="s">
        <v>76</v>
      </c>
      <c r="L39" s="223" t="s">
        <v>603</v>
      </c>
      <c r="M39" s="223" t="s">
        <v>542</v>
      </c>
      <c r="N39" s="223" t="s">
        <v>577</v>
      </c>
      <c r="O39" s="223" t="s">
        <v>604</v>
      </c>
      <c r="P39" s="223" t="s">
        <v>605</v>
      </c>
      <c r="Q39" s="223" t="s">
        <v>606</v>
      </c>
      <c r="R39" s="223" t="s">
        <v>607</v>
      </c>
      <c r="S39" s="223" t="s">
        <v>502</v>
      </c>
      <c r="T39" s="223" t="s">
        <v>608</v>
      </c>
      <c r="U39" s="223" t="s">
        <v>609</v>
      </c>
      <c r="V39" s="223" t="s">
        <v>293</v>
      </c>
      <c r="W39" s="223" t="s">
        <v>355</v>
      </c>
      <c r="X39" s="223" t="s">
        <v>293</v>
      </c>
      <c r="Y39" s="223"/>
      <c r="Z39" s="223" t="s">
        <v>293</v>
      </c>
      <c r="AA39" s="225" t="s">
        <v>573</v>
      </c>
      <c r="AB39" s="217" t="s">
        <v>610</v>
      </c>
      <c r="AC39" s="217"/>
      <c r="AD39" s="217"/>
      <c r="AE39" s="217"/>
      <c r="AH39" s="11">
        <v>34</v>
      </c>
      <c r="AI39" s="9" t="s">
        <v>76</v>
      </c>
      <c r="AJ39" s="452">
        <v>15</v>
      </c>
      <c r="AK39" s="452" t="s">
        <v>1757</v>
      </c>
      <c r="AL39" s="452">
        <v>30</v>
      </c>
      <c r="AM39" s="453" t="s">
        <v>1585</v>
      </c>
      <c r="AN39" s="453">
        <v>40</v>
      </c>
      <c r="AO39" s="453" t="s">
        <v>1585</v>
      </c>
    </row>
    <row r="40" spans="1:42" x14ac:dyDescent="0.2">
      <c r="A40" s="80">
        <v>35</v>
      </c>
      <c r="B40" s="9" t="s">
        <v>78</v>
      </c>
      <c r="C40" s="9"/>
      <c r="D40" s="209">
        <v>1</v>
      </c>
      <c r="E40" s="209">
        <v>0</v>
      </c>
      <c r="H40" s="214"/>
      <c r="I40" s="215">
        <v>84</v>
      </c>
      <c r="J40" s="218">
        <v>35</v>
      </c>
      <c r="K40" s="216" t="s">
        <v>78</v>
      </c>
      <c r="L40" s="223" t="s">
        <v>512</v>
      </c>
      <c r="M40" s="223" t="s">
        <v>581</v>
      </c>
      <c r="N40" s="223" t="s">
        <v>514</v>
      </c>
      <c r="O40" s="223" t="s">
        <v>611</v>
      </c>
      <c r="P40" s="223" t="s">
        <v>581</v>
      </c>
      <c r="Q40" s="223" t="s">
        <v>553</v>
      </c>
      <c r="R40" s="223" t="s">
        <v>461</v>
      </c>
      <c r="S40" s="223" t="s">
        <v>612</v>
      </c>
      <c r="T40" s="223" t="s">
        <v>613</v>
      </c>
      <c r="U40" s="223" t="s">
        <v>293</v>
      </c>
      <c r="V40" s="223" t="s">
        <v>293</v>
      </c>
      <c r="W40" s="223"/>
      <c r="X40" s="223"/>
      <c r="Y40" s="223"/>
      <c r="Z40" s="223"/>
      <c r="AA40" s="225" t="s">
        <v>573</v>
      </c>
      <c r="AB40" s="216" t="s">
        <v>524</v>
      </c>
      <c r="AC40" s="216"/>
      <c r="AD40" s="216"/>
      <c r="AE40" s="216"/>
      <c r="AH40" s="11">
        <v>35</v>
      </c>
      <c r="AI40" s="9" t="s">
        <v>78</v>
      </c>
      <c r="AJ40" s="452">
        <v>5</v>
      </c>
      <c r="AK40" s="452" t="s">
        <v>1757</v>
      </c>
      <c r="AL40" s="452">
        <v>10</v>
      </c>
      <c r="AM40" s="453" t="s">
        <v>1585</v>
      </c>
      <c r="AN40" s="453">
        <v>20</v>
      </c>
      <c r="AO40" s="453" t="s">
        <v>1585</v>
      </c>
    </row>
    <row r="41" spans="1:42" x14ac:dyDescent="0.2">
      <c r="A41" s="80">
        <v>36</v>
      </c>
      <c r="B41" s="9" t="s">
        <v>79</v>
      </c>
      <c r="C41" s="9"/>
      <c r="D41" s="209">
        <v>5</v>
      </c>
      <c r="E41" s="209">
        <v>1</v>
      </c>
      <c r="F41" s="209" t="s">
        <v>407</v>
      </c>
      <c r="H41" s="214"/>
      <c r="I41" s="215">
        <v>85</v>
      </c>
      <c r="J41" s="218">
        <v>36</v>
      </c>
      <c r="K41" s="216" t="s">
        <v>79</v>
      </c>
      <c r="L41" s="223" t="s">
        <v>512</v>
      </c>
      <c r="M41" s="223" t="s">
        <v>514</v>
      </c>
      <c r="N41" s="223" t="s">
        <v>514</v>
      </c>
      <c r="O41" s="223" t="s">
        <v>514</v>
      </c>
      <c r="P41" s="223" t="s">
        <v>614</v>
      </c>
      <c r="Q41" s="223" t="s">
        <v>515</v>
      </c>
      <c r="R41" s="223" t="s">
        <v>517</v>
      </c>
      <c r="S41" s="223" t="s">
        <v>514</v>
      </c>
      <c r="T41" s="223" t="s">
        <v>514</v>
      </c>
      <c r="U41" s="223" t="s">
        <v>293</v>
      </c>
      <c r="V41" s="223" t="s">
        <v>355</v>
      </c>
      <c r="W41" s="224"/>
      <c r="X41" s="224"/>
      <c r="Y41" s="224"/>
      <c r="Z41" s="224"/>
      <c r="AA41" s="225" t="s">
        <v>518</v>
      </c>
      <c r="AB41" s="216" t="s">
        <v>357</v>
      </c>
      <c r="AC41" s="216"/>
      <c r="AD41" s="216"/>
      <c r="AE41" s="216"/>
      <c r="AH41" s="11">
        <v>36</v>
      </c>
      <c r="AI41" s="9" t="s">
        <v>79</v>
      </c>
      <c r="AJ41" s="452">
        <v>20</v>
      </c>
      <c r="AK41" s="452" t="s">
        <v>1585</v>
      </c>
      <c r="AL41" s="452">
        <v>30</v>
      </c>
      <c r="AM41" s="453" t="s">
        <v>1585</v>
      </c>
      <c r="AN41" s="453">
        <v>40</v>
      </c>
      <c r="AO41" s="453" t="s">
        <v>1757</v>
      </c>
    </row>
    <row r="42" spans="1:42" x14ac:dyDescent="0.2">
      <c r="A42" s="80">
        <v>37</v>
      </c>
      <c r="B42" s="9" t="s">
        <v>81</v>
      </c>
      <c r="C42" s="9"/>
      <c r="D42" s="209">
        <v>1</v>
      </c>
      <c r="E42" s="209">
        <v>0</v>
      </c>
      <c r="H42" s="214">
        <v>37</v>
      </c>
      <c r="I42" s="215">
        <v>86</v>
      </c>
      <c r="J42" s="218">
        <v>37</v>
      </c>
      <c r="K42" s="216" t="s">
        <v>81</v>
      </c>
      <c r="L42" s="223" t="s">
        <v>510</v>
      </c>
      <c r="M42" s="223" t="s">
        <v>510</v>
      </c>
      <c r="N42" s="223" t="s">
        <v>510</v>
      </c>
      <c r="O42" s="223" t="s">
        <v>510</v>
      </c>
      <c r="P42" s="223" t="s">
        <v>510</v>
      </c>
      <c r="Q42" s="223" t="s">
        <v>510</v>
      </c>
      <c r="R42" s="223" t="s">
        <v>492</v>
      </c>
      <c r="S42" s="223" t="s">
        <v>510</v>
      </c>
      <c r="T42" s="223" t="s">
        <v>509</v>
      </c>
      <c r="U42" s="223" t="s">
        <v>355</v>
      </c>
      <c r="V42" s="223" t="s">
        <v>355</v>
      </c>
      <c r="W42" s="224" t="s">
        <v>357</v>
      </c>
      <c r="X42" s="224" t="s">
        <v>615</v>
      </c>
      <c r="Y42" s="224"/>
      <c r="Z42" s="224" t="s">
        <v>354</v>
      </c>
      <c r="AA42" s="225" t="s">
        <v>528</v>
      </c>
      <c r="AB42" s="216" t="s">
        <v>357</v>
      </c>
      <c r="AC42" s="216"/>
      <c r="AD42" s="216"/>
      <c r="AE42" s="216"/>
      <c r="AH42" s="11">
        <v>37</v>
      </c>
      <c r="AI42" s="9" t="s">
        <v>81</v>
      </c>
      <c r="AJ42" s="452">
        <v>40</v>
      </c>
      <c r="AK42" s="452" t="s">
        <v>1752</v>
      </c>
      <c r="AL42" s="452">
        <v>70</v>
      </c>
      <c r="AM42" s="453" t="s">
        <v>112</v>
      </c>
      <c r="AN42" s="453">
        <v>80</v>
      </c>
      <c r="AO42" s="453" t="s">
        <v>112</v>
      </c>
      <c r="AP42" s="454" t="s">
        <v>1756</v>
      </c>
    </row>
    <row r="43" spans="1:42" x14ac:dyDescent="0.2">
      <c r="A43" s="80">
        <v>38</v>
      </c>
      <c r="B43" s="9" t="s">
        <v>84</v>
      </c>
      <c r="C43" s="9"/>
      <c r="D43" s="209">
        <v>5</v>
      </c>
      <c r="E43" s="209">
        <v>30</v>
      </c>
      <c r="H43" s="214"/>
      <c r="I43" s="215">
        <v>87</v>
      </c>
      <c r="J43" s="218">
        <v>38</v>
      </c>
      <c r="K43" s="217" t="s">
        <v>84</v>
      </c>
      <c r="L43" s="223" t="s">
        <v>616</v>
      </c>
      <c r="M43" s="223" t="s">
        <v>467</v>
      </c>
      <c r="N43" s="223" t="s">
        <v>563</v>
      </c>
      <c r="O43" s="223" t="s">
        <v>617</v>
      </c>
      <c r="P43" s="223" t="s">
        <v>467</v>
      </c>
      <c r="Q43" s="223" t="s">
        <v>467</v>
      </c>
      <c r="R43" s="223" t="s">
        <v>467</v>
      </c>
      <c r="S43" s="223" t="s">
        <v>567</v>
      </c>
      <c r="T43" s="223" t="s">
        <v>567</v>
      </c>
      <c r="U43" s="223" t="s">
        <v>293</v>
      </c>
      <c r="V43" s="223" t="s">
        <v>355</v>
      </c>
      <c r="W43" s="223"/>
      <c r="X43" s="223"/>
      <c r="Y43" s="223"/>
      <c r="Z43" s="223"/>
      <c r="AA43" s="225" t="s">
        <v>618</v>
      </c>
      <c r="AB43" s="217" t="s">
        <v>619</v>
      </c>
      <c r="AC43" s="217"/>
      <c r="AD43" s="217"/>
      <c r="AE43" s="217"/>
      <c r="AH43" s="11">
        <v>38</v>
      </c>
      <c r="AI43" s="9" t="s">
        <v>84</v>
      </c>
      <c r="AJ43" s="452">
        <v>50</v>
      </c>
      <c r="AK43" s="452" t="s">
        <v>1752</v>
      </c>
      <c r="AL43" s="452">
        <v>70</v>
      </c>
      <c r="AM43" s="453" t="s">
        <v>112</v>
      </c>
      <c r="AN43" s="453">
        <v>80</v>
      </c>
      <c r="AO43" s="453" t="s">
        <v>112</v>
      </c>
      <c r="AP43" s="454" t="s">
        <v>1756</v>
      </c>
    </row>
    <row r="44" spans="1:42" x14ac:dyDescent="0.2">
      <c r="A44" s="80">
        <v>39</v>
      </c>
      <c r="B44" s="9" t="s">
        <v>109</v>
      </c>
      <c r="C44" s="9"/>
      <c r="D44" s="209">
        <v>1</v>
      </c>
      <c r="E44" s="209">
        <v>0</v>
      </c>
      <c r="H44" s="214"/>
      <c r="I44" s="215">
        <v>88</v>
      </c>
      <c r="J44" s="218">
        <v>39</v>
      </c>
      <c r="K44" s="216" t="s">
        <v>109</v>
      </c>
      <c r="L44" s="223" t="s">
        <v>512</v>
      </c>
      <c r="M44" s="223" t="s">
        <v>520</v>
      </c>
      <c r="N44" s="223" t="s">
        <v>512</v>
      </c>
      <c r="O44" s="223" t="s">
        <v>555</v>
      </c>
      <c r="P44" s="223" t="s">
        <v>520</v>
      </c>
      <c r="Q44" s="223" t="s">
        <v>620</v>
      </c>
      <c r="R44" s="223" t="s">
        <v>461</v>
      </c>
      <c r="S44" s="223" t="s">
        <v>520</v>
      </c>
      <c r="T44" s="223" t="s">
        <v>512</v>
      </c>
      <c r="U44" s="223" t="s">
        <v>293</v>
      </c>
      <c r="V44" s="223" t="s">
        <v>293</v>
      </c>
      <c r="W44" s="223"/>
      <c r="X44" s="223"/>
      <c r="Y44" s="223"/>
      <c r="Z44" s="223"/>
      <c r="AA44" s="225" t="s">
        <v>573</v>
      </c>
      <c r="AB44" s="216" t="s">
        <v>524</v>
      </c>
      <c r="AC44" s="216"/>
      <c r="AD44" s="216"/>
      <c r="AE44" s="216"/>
      <c r="AH44" s="11">
        <v>39</v>
      </c>
      <c r="AI44" s="9" t="s">
        <v>109</v>
      </c>
      <c r="AJ44" s="452">
        <v>15</v>
      </c>
      <c r="AK44" s="452" t="s">
        <v>1585</v>
      </c>
      <c r="AL44" s="452">
        <v>20</v>
      </c>
      <c r="AM44" s="453" t="s">
        <v>1585</v>
      </c>
      <c r="AN44" s="453">
        <v>30</v>
      </c>
      <c r="AO44" s="453" t="s">
        <v>1585</v>
      </c>
    </row>
    <row r="45" spans="1:42" x14ac:dyDescent="0.2">
      <c r="A45" s="80">
        <v>40</v>
      </c>
      <c r="B45" s="9" t="s">
        <v>86</v>
      </c>
      <c r="C45" s="9"/>
      <c r="D45" s="209">
        <v>1</v>
      </c>
      <c r="E45" s="209">
        <v>0</v>
      </c>
      <c r="H45" s="214"/>
      <c r="I45" s="215">
        <v>89</v>
      </c>
      <c r="J45" s="218">
        <v>40</v>
      </c>
      <c r="K45" s="216" t="s">
        <v>86</v>
      </c>
      <c r="L45" s="223" t="s">
        <v>514</v>
      </c>
      <c r="M45" s="223" t="s">
        <v>514</v>
      </c>
      <c r="N45" s="223" t="s">
        <v>514</v>
      </c>
      <c r="O45" s="223" t="s">
        <v>526</v>
      </c>
      <c r="P45" s="223" t="s">
        <v>514</v>
      </c>
      <c r="Q45" s="223" t="s">
        <v>621</v>
      </c>
      <c r="R45" s="223" t="s">
        <v>517</v>
      </c>
      <c r="S45" s="223" t="s">
        <v>514</v>
      </c>
      <c r="T45" s="223" t="s">
        <v>514</v>
      </c>
      <c r="U45" s="223" t="s">
        <v>293</v>
      </c>
      <c r="V45" s="223" t="s">
        <v>293</v>
      </c>
      <c r="W45" s="224"/>
      <c r="X45" s="224"/>
      <c r="Y45" s="224"/>
      <c r="Z45" s="224"/>
      <c r="AA45" s="225" t="s">
        <v>518</v>
      </c>
      <c r="AB45" s="216" t="s">
        <v>220</v>
      </c>
      <c r="AC45" s="216"/>
      <c r="AD45" s="216"/>
      <c r="AE45" s="216"/>
      <c r="AH45" s="11">
        <v>40</v>
      </c>
      <c r="AI45" s="9" t="s">
        <v>86</v>
      </c>
      <c r="AJ45" s="452">
        <v>15</v>
      </c>
      <c r="AK45" s="452" t="s">
        <v>1757</v>
      </c>
      <c r="AL45" s="452">
        <v>20</v>
      </c>
      <c r="AM45" s="453" t="s">
        <v>1585</v>
      </c>
      <c r="AN45" s="453">
        <v>40</v>
      </c>
      <c r="AO45" s="453" t="s">
        <v>1752</v>
      </c>
    </row>
    <row r="46" spans="1:42" x14ac:dyDescent="0.2">
      <c r="A46" s="80">
        <v>41</v>
      </c>
      <c r="B46" s="9" t="s">
        <v>89</v>
      </c>
      <c r="C46" s="9"/>
      <c r="D46" s="209">
        <v>1</v>
      </c>
      <c r="E46" s="209">
        <v>0</v>
      </c>
      <c r="H46" s="214">
        <v>38</v>
      </c>
      <c r="I46" s="215">
        <v>90</v>
      </c>
      <c r="J46" s="218">
        <v>41</v>
      </c>
      <c r="K46" s="216" t="s">
        <v>89</v>
      </c>
      <c r="L46" s="223" t="s">
        <v>622</v>
      </c>
      <c r="M46" s="223" t="s">
        <v>510</v>
      </c>
      <c r="N46" s="223" t="s">
        <v>510</v>
      </c>
      <c r="O46" s="223" t="s">
        <v>623</v>
      </c>
      <c r="P46" s="223" t="s">
        <v>510</v>
      </c>
      <c r="Q46" s="223" t="s">
        <v>510</v>
      </c>
      <c r="R46" s="223" t="s">
        <v>624</v>
      </c>
      <c r="S46" s="223" t="s">
        <v>625</v>
      </c>
      <c r="T46" s="223" t="s">
        <v>509</v>
      </c>
      <c r="U46" s="223" t="s">
        <v>304</v>
      </c>
      <c r="V46" s="223" t="s">
        <v>304</v>
      </c>
      <c r="W46" s="224" t="s">
        <v>355</v>
      </c>
      <c r="X46" s="224" t="s">
        <v>323</v>
      </c>
      <c r="Y46" s="224" t="s">
        <v>355</v>
      </c>
      <c r="Z46" s="224" t="s">
        <v>357</v>
      </c>
      <c r="AA46" s="225" t="s">
        <v>626</v>
      </c>
      <c r="AB46" s="216" t="s">
        <v>357</v>
      </c>
      <c r="AC46" s="216"/>
      <c r="AD46" s="216"/>
      <c r="AE46" s="216"/>
      <c r="AH46" s="11">
        <v>41</v>
      </c>
      <c r="AI46" s="9" t="s">
        <v>89</v>
      </c>
      <c r="AJ46" s="453">
        <v>0</v>
      </c>
      <c r="AL46" s="453">
        <v>0</v>
      </c>
      <c r="AN46" s="453">
        <v>0</v>
      </c>
    </row>
    <row r="47" spans="1:42" x14ac:dyDescent="0.2">
      <c r="A47" s="80">
        <v>42</v>
      </c>
      <c r="B47" s="9" t="s">
        <v>91</v>
      </c>
      <c r="C47" s="9"/>
      <c r="D47" s="209">
        <v>1</v>
      </c>
      <c r="E47" s="209">
        <v>0</v>
      </c>
      <c r="H47" s="214">
        <v>39</v>
      </c>
      <c r="I47" s="215">
        <v>91</v>
      </c>
      <c r="J47" s="218">
        <v>42</v>
      </c>
      <c r="K47" s="217" t="s">
        <v>91</v>
      </c>
      <c r="L47" s="223" t="s">
        <v>627</v>
      </c>
      <c r="M47" s="223" t="s">
        <v>492</v>
      </c>
      <c r="N47" s="223" t="s">
        <v>510</v>
      </c>
      <c r="O47" s="223" t="s">
        <v>501</v>
      </c>
      <c r="P47" s="223" t="s">
        <v>628</v>
      </c>
      <c r="Q47" s="223" t="s">
        <v>510</v>
      </c>
      <c r="R47" s="223" t="s">
        <v>629</v>
      </c>
      <c r="S47" s="223" t="s">
        <v>510</v>
      </c>
      <c r="T47" s="223" t="s">
        <v>510</v>
      </c>
      <c r="U47" s="223" t="s">
        <v>354</v>
      </c>
      <c r="V47" s="223" t="s">
        <v>557</v>
      </c>
      <c r="W47" s="223" t="s">
        <v>293</v>
      </c>
      <c r="X47" s="223" t="s">
        <v>293</v>
      </c>
      <c r="Y47" s="223"/>
      <c r="Z47" s="223" t="s">
        <v>630</v>
      </c>
      <c r="AA47" s="225" t="s">
        <v>631</v>
      </c>
      <c r="AB47" s="217" t="s">
        <v>357</v>
      </c>
      <c r="AC47" s="217"/>
      <c r="AD47" s="217"/>
      <c r="AE47" s="217"/>
      <c r="AH47" s="11">
        <v>42</v>
      </c>
      <c r="AI47" s="9" t="s">
        <v>91</v>
      </c>
      <c r="AJ47" s="452">
        <v>30</v>
      </c>
      <c r="AK47" s="452" t="s">
        <v>1585</v>
      </c>
      <c r="AL47" s="452">
        <v>40</v>
      </c>
      <c r="AM47" s="453" t="s">
        <v>1757</v>
      </c>
      <c r="AN47" s="453">
        <v>50</v>
      </c>
      <c r="AO47" s="453" t="s">
        <v>1757</v>
      </c>
    </row>
    <row r="48" spans="1:42" x14ac:dyDescent="0.2">
      <c r="A48" s="80">
        <v>43</v>
      </c>
      <c r="B48" s="9" t="s">
        <v>93</v>
      </c>
      <c r="C48" s="9"/>
      <c r="D48" s="209">
        <v>1</v>
      </c>
      <c r="E48" s="209">
        <v>0</v>
      </c>
      <c r="F48" s="209" t="s">
        <v>410</v>
      </c>
      <c r="H48" s="214"/>
      <c r="I48" s="215">
        <v>92</v>
      </c>
      <c r="J48" s="218">
        <v>43</v>
      </c>
      <c r="K48" s="216" t="s">
        <v>93</v>
      </c>
      <c r="L48" s="223" t="s">
        <v>515</v>
      </c>
      <c r="M48" s="223" t="s">
        <v>514</v>
      </c>
      <c r="N48" s="223" t="s">
        <v>584</v>
      </c>
      <c r="O48" s="223" t="s">
        <v>514</v>
      </c>
      <c r="P48" s="223" t="s">
        <v>526</v>
      </c>
      <c r="Q48" s="223" t="s">
        <v>515</v>
      </c>
      <c r="R48" s="223" t="s">
        <v>549</v>
      </c>
      <c r="S48" s="223" t="s">
        <v>514</v>
      </c>
      <c r="T48" s="223" t="s">
        <v>514</v>
      </c>
      <c r="U48" s="223" t="s">
        <v>464</v>
      </c>
      <c r="V48" s="223" t="s">
        <v>293</v>
      </c>
      <c r="W48" s="223"/>
      <c r="X48" s="223"/>
      <c r="Y48" s="223"/>
      <c r="Z48" s="223"/>
      <c r="AA48" s="225" t="s">
        <v>632</v>
      </c>
      <c r="AB48" s="216" t="s">
        <v>524</v>
      </c>
      <c r="AC48" s="216" t="s">
        <v>633</v>
      </c>
      <c r="AD48" s="216"/>
      <c r="AE48" s="216" t="s">
        <v>634</v>
      </c>
      <c r="AH48" s="11">
        <v>43</v>
      </c>
      <c r="AI48" s="9" t="s">
        <v>93</v>
      </c>
      <c r="AJ48" s="452">
        <v>30</v>
      </c>
      <c r="AK48" s="452" t="s">
        <v>1585</v>
      </c>
      <c r="AL48" s="452">
        <v>50</v>
      </c>
      <c r="AM48" s="453" t="s">
        <v>1752</v>
      </c>
      <c r="AN48" s="453">
        <v>70</v>
      </c>
      <c r="AO48" s="453" t="s">
        <v>1752</v>
      </c>
    </row>
    <row r="49" spans="1:42" x14ac:dyDescent="0.2">
      <c r="A49" s="80">
        <v>44</v>
      </c>
      <c r="B49" s="9" t="s">
        <v>95</v>
      </c>
      <c r="C49" s="9"/>
      <c r="D49" s="209">
        <v>8</v>
      </c>
      <c r="E49" s="209">
        <v>90</v>
      </c>
      <c r="H49" s="214"/>
      <c r="I49" s="215">
        <v>93</v>
      </c>
      <c r="J49" s="218">
        <v>44</v>
      </c>
      <c r="K49" s="213" t="s">
        <v>95</v>
      </c>
      <c r="L49" s="223" t="s">
        <v>560</v>
      </c>
      <c r="M49" s="223" t="s">
        <v>467</v>
      </c>
      <c r="N49" s="223" t="s">
        <v>467</v>
      </c>
      <c r="O49" s="223" t="s">
        <v>467</v>
      </c>
      <c r="P49" s="223" t="s">
        <v>467</v>
      </c>
      <c r="Q49" s="223" t="s">
        <v>467</v>
      </c>
      <c r="R49" s="223" t="s">
        <v>461</v>
      </c>
      <c r="S49" s="223" t="s">
        <v>560</v>
      </c>
      <c r="T49" s="223" t="s">
        <v>467</v>
      </c>
      <c r="U49" s="223" t="s">
        <v>355</v>
      </c>
      <c r="V49" s="223" t="s">
        <v>293</v>
      </c>
      <c r="W49" s="223"/>
      <c r="X49" s="223"/>
      <c r="Y49" s="223"/>
      <c r="Z49" s="223"/>
      <c r="AA49" s="225" t="s">
        <v>635</v>
      </c>
      <c r="AB49" s="213" t="s">
        <v>636</v>
      </c>
      <c r="AC49" s="213"/>
      <c r="AD49" s="213"/>
      <c r="AE49" s="213"/>
      <c r="AH49" s="11">
        <v>44</v>
      </c>
      <c r="AI49" s="9" t="s">
        <v>95</v>
      </c>
      <c r="AJ49" s="452">
        <v>40</v>
      </c>
      <c r="AK49" s="452" t="s">
        <v>1585</v>
      </c>
      <c r="AL49" s="452">
        <v>60</v>
      </c>
      <c r="AM49" s="453" t="s">
        <v>1757</v>
      </c>
      <c r="AN49" s="453">
        <v>70</v>
      </c>
      <c r="AO49" s="453" t="s">
        <v>112</v>
      </c>
      <c r="AP49" s="454" t="s">
        <v>1756</v>
      </c>
    </row>
    <row r="50" spans="1:42" x14ac:dyDescent="0.2">
      <c r="A50" s="80">
        <v>45</v>
      </c>
      <c r="B50" s="9" t="s">
        <v>107</v>
      </c>
      <c r="C50" s="9"/>
      <c r="D50" s="209">
        <v>1</v>
      </c>
      <c r="E50" s="209">
        <v>0</v>
      </c>
      <c r="H50" s="214">
        <v>40</v>
      </c>
      <c r="I50" s="215">
        <v>94</v>
      </c>
      <c r="J50" s="218">
        <v>45</v>
      </c>
      <c r="K50" s="213" t="s">
        <v>107</v>
      </c>
      <c r="L50" s="223" t="s">
        <v>509</v>
      </c>
      <c r="M50" s="223" t="s">
        <v>510</v>
      </c>
      <c r="N50" s="223" t="s">
        <v>509</v>
      </c>
      <c r="O50" s="223" t="s">
        <v>510</v>
      </c>
      <c r="P50" s="223" t="s">
        <v>625</v>
      </c>
      <c r="Q50" s="223" t="s">
        <v>637</v>
      </c>
      <c r="R50" s="223" t="s">
        <v>638</v>
      </c>
      <c r="S50" s="223" t="s">
        <v>510</v>
      </c>
      <c r="T50" s="223" t="s">
        <v>509</v>
      </c>
      <c r="U50" s="223" t="s">
        <v>304</v>
      </c>
      <c r="V50" s="223" t="s">
        <v>304</v>
      </c>
      <c r="W50" s="223" t="s">
        <v>355</v>
      </c>
      <c r="X50" s="223" t="s">
        <v>298</v>
      </c>
      <c r="Y50" s="223" t="s">
        <v>293</v>
      </c>
      <c r="Z50" s="223" t="s">
        <v>304</v>
      </c>
      <c r="AA50" s="225" t="s">
        <v>639</v>
      </c>
      <c r="AB50" s="213" t="s">
        <v>357</v>
      </c>
      <c r="AC50" s="213"/>
      <c r="AD50" s="213"/>
      <c r="AE50" s="213"/>
      <c r="AH50" s="11">
        <v>45</v>
      </c>
      <c r="AI50" s="86" t="s">
        <v>107</v>
      </c>
      <c r="AJ50" s="453">
        <v>0</v>
      </c>
      <c r="AL50" s="453">
        <v>0</v>
      </c>
      <c r="AN50" s="453">
        <v>1</v>
      </c>
      <c r="AO50" s="453" t="s">
        <v>113</v>
      </c>
    </row>
    <row r="51" spans="1:42" x14ac:dyDescent="0.2">
      <c r="A51" s="80">
        <v>46</v>
      </c>
      <c r="B51" s="86" t="s">
        <v>97</v>
      </c>
      <c r="C51" s="86"/>
      <c r="D51" s="209">
        <v>4</v>
      </c>
      <c r="E51" s="209">
        <v>1</v>
      </c>
      <c r="F51" s="209" t="s">
        <v>407</v>
      </c>
      <c r="H51" s="214">
        <v>41</v>
      </c>
      <c r="I51" s="215">
        <v>95</v>
      </c>
      <c r="J51" s="218">
        <v>46</v>
      </c>
      <c r="K51" s="213" t="s">
        <v>97</v>
      </c>
      <c r="L51" s="223" t="s">
        <v>481</v>
      </c>
      <c r="M51" s="223" t="s">
        <v>510</v>
      </c>
      <c r="N51" s="223" t="s">
        <v>509</v>
      </c>
      <c r="O51" s="223" t="s">
        <v>640</v>
      </c>
      <c r="P51" s="223" t="s">
        <v>481</v>
      </c>
      <c r="Q51" s="223" t="s">
        <v>641</v>
      </c>
      <c r="R51" s="223" t="s">
        <v>592</v>
      </c>
      <c r="S51" s="223" t="s">
        <v>510</v>
      </c>
      <c r="T51" s="223" t="s">
        <v>502</v>
      </c>
      <c r="U51" s="223" t="s">
        <v>354</v>
      </c>
      <c r="V51" s="223" t="s">
        <v>293</v>
      </c>
      <c r="W51" s="223" t="s">
        <v>293</v>
      </c>
      <c r="X51" s="223" t="s">
        <v>293</v>
      </c>
      <c r="Y51" s="223"/>
      <c r="Z51" s="223" t="s">
        <v>293</v>
      </c>
      <c r="AA51" s="225" t="s">
        <v>631</v>
      </c>
      <c r="AB51" s="213" t="s">
        <v>642</v>
      </c>
      <c r="AC51" s="213"/>
      <c r="AD51" s="213"/>
      <c r="AE51" s="213"/>
      <c r="AH51" s="11">
        <v>46</v>
      </c>
      <c r="AI51" s="86" t="s">
        <v>97</v>
      </c>
      <c r="AJ51" s="452">
        <v>20</v>
      </c>
      <c r="AK51" s="452" t="s">
        <v>1585</v>
      </c>
      <c r="AL51" s="452">
        <v>30</v>
      </c>
      <c r="AM51" s="453" t="s">
        <v>1585</v>
      </c>
      <c r="AN51" s="453">
        <v>40</v>
      </c>
      <c r="AO51" s="453" t="s">
        <v>1752</v>
      </c>
    </row>
    <row r="52" spans="1:42" x14ac:dyDescent="0.2">
      <c r="A52" s="80">
        <v>47</v>
      </c>
      <c r="B52" s="86" t="s">
        <v>99</v>
      </c>
      <c r="C52" s="86"/>
      <c r="D52" s="209">
        <v>1</v>
      </c>
      <c r="E52" s="209">
        <v>0</v>
      </c>
      <c r="H52" s="214"/>
      <c r="I52" s="215">
        <v>96</v>
      </c>
      <c r="J52" s="218">
        <v>47</v>
      </c>
      <c r="K52" s="213" t="s">
        <v>99</v>
      </c>
      <c r="L52" s="223" t="s">
        <v>514</v>
      </c>
      <c r="M52" s="223" t="s">
        <v>514</v>
      </c>
      <c r="N52" s="223" t="s">
        <v>526</v>
      </c>
      <c r="O52" s="223" t="s">
        <v>643</v>
      </c>
      <c r="P52" s="223" t="s">
        <v>514</v>
      </c>
      <c r="Q52" s="223" t="s">
        <v>526</v>
      </c>
      <c r="R52" s="223" t="s">
        <v>517</v>
      </c>
      <c r="S52" s="223" t="s">
        <v>514</v>
      </c>
      <c r="T52" s="223" t="s">
        <v>514</v>
      </c>
      <c r="U52" s="223" t="s">
        <v>293</v>
      </c>
      <c r="V52" s="223" t="s">
        <v>293</v>
      </c>
      <c r="W52" s="223"/>
      <c r="X52" s="223"/>
      <c r="Y52" s="223"/>
      <c r="Z52" s="223"/>
      <c r="AA52" s="225" t="s">
        <v>573</v>
      </c>
      <c r="AB52" s="213" t="s">
        <v>357</v>
      </c>
      <c r="AC52" s="213"/>
      <c r="AD52" s="213"/>
      <c r="AE52" s="213"/>
      <c r="AH52" s="11">
        <v>47</v>
      </c>
      <c r="AI52" s="9" t="s">
        <v>99</v>
      </c>
      <c r="AJ52" s="452">
        <v>10</v>
      </c>
      <c r="AK52" s="452" t="s">
        <v>1585</v>
      </c>
      <c r="AL52" s="452">
        <v>20</v>
      </c>
      <c r="AM52" s="453" t="s">
        <v>1585</v>
      </c>
      <c r="AN52" s="453">
        <v>40</v>
      </c>
      <c r="AO52" s="453" t="s">
        <v>1752</v>
      </c>
    </row>
    <row r="53" spans="1:42" x14ac:dyDescent="0.2">
      <c r="A53" s="80">
        <v>48</v>
      </c>
      <c r="B53" s="9" t="s">
        <v>104</v>
      </c>
      <c r="C53" s="9"/>
      <c r="D53" s="209">
        <v>1</v>
      </c>
      <c r="E53" s="209">
        <v>0</v>
      </c>
      <c r="F53" s="209" t="s">
        <v>411</v>
      </c>
      <c r="H53" s="214">
        <v>42</v>
      </c>
      <c r="I53" s="215">
        <v>97</v>
      </c>
      <c r="J53" s="218">
        <v>48</v>
      </c>
      <c r="K53" s="216" t="s">
        <v>104</v>
      </c>
      <c r="L53" s="223" t="s">
        <v>501</v>
      </c>
      <c r="M53" s="223" t="s">
        <v>501</v>
      </c>
      <c r="N53" s="223" t="s">
        <v>481</v>
      </c>
      <c r="O53" s="223" t="s">
        <v>644</v>
      </c>
      <c r="P53" s="223" t="s">
        <v>502</v>
      </c>
      <c r="Q53" s="223" t="s">
        <v>502</v>
      </c>
      <c r="R53" s="223" t="s">
        <v>479</v>
      </c>
      <c r="S53" s="223" t="s">
        <v>481</v>
      </c>
      <c r="T53" s="223" t="s">
        <v>502</v>
      </c>
      <c r="U53" s="223" t="s">
        <v>572</v>
      </c>
      <c r="V53" s="223" t="s">
        <v>464</v>
      </c>
      <c r="W53" s="224" t="s">
        <v>293</v>
      </c>
      <c r="X53" s="224" t="s">
        <v>293</v>
      </c>
      <c r="Y53" s="224"/>
      <c r="Z53" s="224" t="s">
        <v>464</v>
      </c>
      <c r="AA53" s="225" t="s">
        <v>573</v>
      </c>
      <c r="AB53" s="216" t="s">
        <v>357</v>
      </c>
      <c r="AC53" s="216"/>
      <c r="AD53" s="216"/>
      <c r="AE53" s="216"/>
      <c r="AH53" s="15">
        <v>48</v>
      </c>
      <c r="AI53" s="220" t="s">
        <v>104</v>
      </c>
      <c r="AJ53" s="474">
        <v>5</v>
      </c>
      <c r="AK53" s="474" t="s">
        <v>1585</v>
      </c>
      <c r="AL53" s="474">
        <v>10</v>
      </c>
      <c r="AM53" s="475" t="s">
        <v>1585</v>
      </c>
      <c r="AN53" s="475">
        <v>20</v>
      </c>
      <c r="AO53" s="475" t="s">
        <v>1585</v>
      </c>
      <c r="AP53" s="465"/>
    </row>
    <row r="54" spans="1:42" x14ac:dyDescent="0.2">
      <c r="A54" s="80">
        <v>49</v>
      </c>
      <c r="B54" s="9" t="s">
        <v>101</v>
      </c>
      <c r="C54" s="9"/>
      <c r="D54" s="209">
        <v>4</v>
      </c>
      <c r="E54" s="209">
        <v>20</v>
      </c>
      <c r="H54" s="214">
        <v>43</v>
      </c>
      <c r="I54" s="215">
        <v>98</v>
      </c>
      <c r="J54" s="218">
        <v>49</v>
      </c>
      <c r="K54" s="216" t="s">
        <v>101</v>
      </c>
      <c r="L54" s="223" t="s">
        <v>492</v>
      </c>
      <c r="M54" s="223" t="s">
        <v>492</v>
      </c>
      <c r="N54" s="223" t="s">
        <v>492</v>
      </c>
      <c r="O54" s="223" t="s">
        <v>492</v>
      </c>
      <c r="P54" s="223" t="s">
        <v>492</v>
      </c>
      <c r="Q54" s="223" t="s">
        <v>645</v>
      </c>
      <c r="R54" s="223" t="s">
        <v>646</v>
      </c>
      <c r="S54" s="223" t="s">
        <v>481</v>
      </c>
      <c r="T54" s="223" t="s">
        <v>647</v>
      </c>
      <c r="U54" s="223" t="s">
        <v>506</v>
      </c>
      <c r="V54" s="223" t="s">
        <v>343</v>
      </c>
      <c r="W54" s="224" t="s">
        <v>506</v>
      </c>
      <c r="X54" s="224" t="s">
        <v>355</v>
      </c>
      <c r="Y54" s="224"/>
      <c r="Z54" s="224" t="s">
        <v>355</v>
      </c>
      <c r="AA54" s="225" t="s">
        <v>508</v>
      </c>
      <c r="AB54" s="216" t="s">
        <v>648</v>
      </c>
      <c r="AC54" s="216"/>
      <c r="AD54" s="216"/>
      <c r="AE54" s="216"/>
      <c r="AH54" s="15">
        <v>49</v>
      </c>
      <c r="AI54" s="220"/>
      <c r="AJ54" s="11" t="s">
        <v>240</v>
      </c>
      <c r="AK54" s="11" t="s">
        <v>240</v>
      </c>
      <c r="AL54" s="11" t="s">
        <v>240</v>
      </c>
      <c r="AM54" s="11" t="s">
        <v>240</v>
      </c>
      <c r="AN54" s="11" t="s">
        <v>240</v>
      </c>
      <c r="AO54" s="11" t="s">
        <v>240</v>
      </c>
      <c r="AP54" s="465"/>
    </row>
    <row r="55" spans="1:42" s="59" customFormat="1" ht="15.75" thickBot="1" x14ac:dyDescent="0.25">
      <c r="A55" s="466">
        <v>50</v>
      </c>
      <c r="B55" s="467" t="s">
        <v>106</v>
      </c>
      <c r="C55" s="467"/>
      <c r="D55" s="476">
        <v>4</v>
      </c>
      <c r="E55" s="476">
        <v>20</v>
      </c>
      <c r="F55" s="476"/>
      <c r="H55" s="477">
        <v>44</v>
      </c>
      <c r="I55" s="478">
        <v>99</v>
      </c>
      <c r="J55" s="479">
        <v>50</v>
      </c>
      <c r="K55" s="480" t="s">
        <v>106</v>
      </c>
      <c r="L55" s="481" t="s">
        <v>645</v>
      </c>
      <c r="M55" s="481" t="s">
        <v>481</v>
      </c>
      <c r="N55" s="481" t="s">
        <v>492</v>
      </c>
      <c r="O55" s="481" t="s">
        <v>492</v>
      </c>
      <c r="P55" s="481" t="s">
        <v>486</v>
      </c>
      <c r="Q55" s="481" t="s">
        <v>480</v>
      </c>
      <c r="R55" s="481" t="s">
        <v>492</v>
      </c>
      <c r="S55" s="481" t="s">
        <v>510</v>
      </c>
      <c r="T55" s="481" t="s">
        <v>482</v>
      </c>
      <c r="U55" s="481" t="s">
        <v>506</v>
      </c>
      <c r="V55" s="481" t="s">
        <v>544</v>
      </c>
      <c r="W55" s="481" t="s">
        <v>323</v>
      </c>
      <c r="X55" s="481" t="s">
        <v>355</v>
      </c>
      <c r="Y55" s="481"/>
      <c r="Z55" s="481" t="s">
        <v>355</v>
      </c>
      <c r="AA55" s="482" t="s">
        <v>649</v>
      </c>
      <c r="AB55" s="480" t="s">
        <v>558</v>
      </c>
      <c r="AC55" s="480"/>
      <c r="AD55" s="480"/>
      <c r="AE55" s="480"/>
      <c r="AF55" s="40"/>
      <c r="AH55" s="457">
        <v>50</v>
      </c>
      <c r="AI55" s="458"/>
      <c r="AJ55" s="457" t="s">
        <v>240</v>
      </c>
      <c r="AK55" s="457" t="s">
        <v>240</v>
      </c>
      <c r="AL55" s="457" t="s">
        <v>240</v>
      </c>
      <c r="AM55" s="457" t="s">
        <v>240</v>
      </c>
      <c r="AN55" s="457" t="s">
        <v>240</v>
      </c>
      <c r="AO55" s="457" t="s">
        <v>240</v>
      </c>
      <c r="AP55" s="460"/>
    </row>
    <row r="56" spans="1:42" x14ac:dyDescent="0.2">
      <c r="H56" s="214"/>
      <c r="I56" s="215"/>
      <c r="J56" s="213"/>
      <c r="K56" s="217"/>
      <c r="L56" s="223"/>
      <c r="M56" s="223"/>
      <c r="N56" s="223"/>
      <c r="O56" s="223"/>
      <c r="P56" s="223"/>
      <c r="Q56" s="223"/>
      <c r="R56" s="223"/>
      <c r="S56" s="223"/>
      <c r="T56" s="223"/>
      <c r="U56" s="223"/>
      <c r="V56" s="223"/>
      <c r="W56" s="223"/>
      <c r="X56" s="223"/>
      <c r="Y56" s="223"/>
      <c r="Z56" s="223"/>
      <c r="AA56" s="225"/>
      <c r="AB56" s="217"/>
      <c r="AC56" s="217"/>
      <c r="AD56" s="217"/>
      <c r="AE56" s="217"/>
      <c r="AH56" s="452"/>
      <c r="AI56" s="461" t="s">
        <v>1759</v>
      </c>
      <c r="AJ56" s="452">
        <v>50</v>
      </c>
      <c r="AK56" s="452" t="s">
        <v>1752</v>
      </c>
      <c r="AL56" s="452">
        <v>70</v>
      </c>
      <c r="AM56" s="453" t="s">
        <v>112</v>
      </c>
      <c r="AN56" s="453" t="s">
        <v>1760</v>
      </c>
    </row>
    <row r="57" spans="1:42" ht="17.25" customHeight="1" x14ac:dyDescent="0.2">
      <c r="D57" s="544" t="s">
        <v>412</v>
      </c>
      <c r="E57" s="544" t="s">
        <v>413</v>
      </c>
      <c r="F57" s="550" t="s">
        <v>414</v>
      </c>
      <c r="H57" s="214"/>
      <c r="I57" s="215">
        <v>46</v>
      </c>
      <c r="J57" s="213" t="s">
        <v>459</v>
      </c>
      <c r="K57" s="216" t="s">
        <v>460</v>
      </c>
      <c r="L57" s="223" t="s">
        <v>461</v>
      </c>
      <c r="M57" s="223" t="s">
        <v>461</v>
      </c>
      <c r="N57" s="223" t="s">
        <v>461</v>
      </c>
      <c r="O57" s="223" t="s">
        <v>461</v>
      </c>
      <c r="P57" s="223" t="s">
        <v>461</v>
      </c>
      <c r="Q57" s="223" t="s">
        <v>461</v>
      </c>
      <c r="R57" s="223" t="s">
        <v>461</v>
      </c>
      <c r="S57" s="223" t="s">
        <v>461</v>
      </c>
      <c r="T57" s="223" t="s">
        <v>461</v>
      </c>
      <c r="U57" s="223" t="s">
        <v>293</v>
      </c>
      <c r="V57" s="223" t="s">
        <v>293</v>
      </c>
      <c r="W57" s="224"/>
      <c r="X57" s="224"/>
      <c r="Y57" s="224"/>
      <c r="Z57" s="224"/>
      <c r="AA57" s="225"/>
      <c r="AB57" s="216" t="s">
        <v>229</v>
      </c>
      <c r="AC57" s="216"/>
      <c r="AD57" s="216"/>
      <c r="AE57" s="216"/>
      <c r="AI57" s="420" t="s">
        <v>1759</v>
      </c>
      <c r="AJ57" s="452">
        <v>40</v>
      </c>
      <c r="AK57" s="452" t="s">
        <v>1585</v>
      </c>
      <c r="AL57" s="452">
        <v>70</v>
      </c>
      <c r="AM57" s="453" t="s">
        <v>112</v>
      </c>
      <c r="AN57" s="453">
        <v>70</v>
      </c>
      <c r="AO57" s="453" t="s">
        <v>112</v>
      </c>
      <c r="AP57" s="454" t="s">
        <v>1761</v>
      </c>
    </row>
    <row r="58" spans="1:42" x14ac:dyDescent="0.2">
      <c r="D58" s="544"/>
      <c r="E58" s="544"/>
      <c r="F58" s="550"/>
      <c r="H58" s="214"/>
      <c r="I58" s="215">
        <v>47</v>
      </c>
      <c r="J58" s="213" t="s">
        <v>462</v>
      </c>
      <c r="K58" s="217" t="s">
        <v>463</v>
      </c>
      <c r="L58" s="223" t="s">
        <v>461</v>
      </c>
      <c r="M58" s="223" t="s">
        <v>461</v>
      </c>
      <c r="N58" s="223" t="s">
        <v>461</v>
      </c>
      <c r="O58" s="223" t="s">
        <v>461</v>
      </c>
      <c r="P58" s="223" t="s">
        <v>461</v>
      </c>
      <c r="Q58" s="223" t="s">
        <v>461</v>
      </c>
      <c r="R58" s="223" t="s">
        <v>461</v>
      </c>
      <c r="S58" s="223" t="s">
        <v>461</v>
      </c>
      <c r="T58" s="223" t="s">
        <v>461</v>
      </c>
      <c r="U58" s="223" t="s">
        <v>293</v>
      </c>
      <c r="V58" s="223" t="s">
        <v>464</v>
      </c>
      <c r="W58" s="223"/>
      <c r="X58" s="223"/>
      <c r="Y58" s="223"/>
      <c r="Z58" s="223"/>
      <c r="AA58" s="225"/>
      <c r="AB58" s="217" t="s">
        <v>229</v>
      </c>
      <c r="AC58" s="217"/>
      <c r="AD58" s="217"/>
      <c r="AE58" s="217"/>
      <c r="AH58" s="452"/>
      <c r="AI58" s="461"/>
    </row>
    <row r="59" spans="1:42" x14ac:dyDescent="0.2">
      <c r="D59" s="544"/>
      <c r="E59" s="544"/>
      <c r="F59" s="550"/>
      <c r="H59" s="214"/>
      <c r="I59" s="215">
        <v>48</v>
      </c>
      <c r="J59" s="213" t="s">
        <v>465</v>
      </c>
      <c r="K59" s="216" t="s">
        <v>466</v>
      </c>
      <c r="L59" s="223" t="s">
        <v>467</v>
      </c>
      <c r="M59" s="223" t="s">
        <v>467</v>
      </c>
      <c r="N59" s="223" t="s">
        <v>467</v>
      </c>
      <c r="O59" s="223" t="s">
        <v>467</v>
      </c>
      <c r="P59" s="223" t="s">
        <v>467</v>
      </c>
      <c r="Q59" s="223" t="s">
        <v>467</v>
      </c>
      <c r="R59" s="223" t="s">
        <v>467</v>
      </c>
      <c r="S59" s="223" t="s">
        <v>467</v>
      </c>
      <c r="T59" s="223" t="s">
        <v>467</v>
      </c>
      <c r="U59" s="223" t="s">
        <v>307</v>
      </c>
      <c r="V59" s="223" t="s">
        <v>354</v>
      </c>
      <c r="W59" s="223"/>
      <c r="X59" s="223"/>
      <c r="Y59" s="223"/>
      <c r="Z59" s="223"/>
      <c r="AA59" s="225" t="s">
        <v>468</v>
      </c>
      <c r="AB59" s="216" t="s">
        <v>469</v>
      </c>
      <c r="AC59" s="216"/>
      <c r="AD59" s="216"/>
      <c r="AE59" s="216"/>
      <c r="AH59" s="462" t="s">
        <v>1762</v>
      </c>
      <c r="AI59" s="461"/>
    </row>
    <row r="60" spans="1:42" x14ac:dyDescent="0.2">
      <c r="D60" s="544"/>
      <c r="E60" s="544"/>
      <c r="F60" s="550"/>
      <c r="H60" s="214"/>
      <c r="I60" s="215">
        <v>49</v>
      </c>
      <c r="J60" s="213" t="s">
        <v>470</v>
      </c>
      <c r="K60" s="216" t="s">
        <v>471</v>
      </c>
      <c r="L60" s="223" t="s">
        <v>472</v>
      </c>
      <c r="M60" s="223" t="s">
        <v>472</v>
      </c>
      <c r="N60" s="223" t="s">
        <v>472</v>
      </c>
      <c r="O60" s="223" t="s">
        <v>467</v>
      </c>
      <c r="P60" s="223" t="s">
        <v>473</v>
      </c>
      <c r="Q60" s="223" t="s">
        <v>472</v>
      </c>
      <c r="R60" s="223" t="s">
        <v>474</v>
      </c>
      <c r="S60" s="223" t="s">
        <v>467</v>
      </c>
      <c r="T60" s="223" t="s">
        <v>472</v>
      </c>
      <c r="U60" s="223" t="s">
        <v>304</v>
      </c>
      <c r="V60" s="223" t="s">
        <v>475</v>
      </c>
      <c r="W60" s="224"/>
      <c r="X60" s="224"/>
      <c r="Y60" s="224"/>
      <c r="Z60" s="224"/>
      <c r="AA60" s="225" t="s">
        <v>476</v>
      </c>
      <c r="AB60" s="216" t="s">
        <v>357</v>
      </c>
      <c r="AC60" s="216"/>
      <c r="AD60" s="216"/>
      <c r="AE60" s="216"/>
      <c r="AH60" s="462" t="s">
        <v>1763</v>
      </c>
      <c r="AI60" s="461"/>
    </row>
    <row r="61" spans="1:42" x14ac:dyDescent="0.2">
      <c r="D61" s="544"/>
      <c r="E61" s="544"/>
      <c r="F61" s="550"/>
      <c r="H61" s="214"/>
      <c r="I61" s="215"/>
      <c r="J61" s="213"/>
      <c r="K61" s="216"/>
      <c r="L61" s="223"/>
      <c r="M61" s="223"/>
      <c r="N61" s="223"/>
      <c r="O61" s="223"/>
      <c r="P61" s="223"/>
      <c r="Q61" s="223"/>
      <c r="R61" s="223"/>
      <c r="S61" s="223"/>
      <c r="T61" s="223"/>
      <c r="U61" s="223"/>
      <c r="V61" s="223"/>
      <c r="W61" s="224"/>
      <c r="X61" s="224"/>
      <c r="Y61" s="224"/>
      <c r="Z61" s="224"/>
      <c r="AA61" s="225"/>
      <c r="AB61" s="216"/>
      <c r="AC61" s="216"/>
      <c r="AD61" s="216"/>
      <c r="AE61" s="216"/>
      <c r="AH61" s="462" t="s">
        <v>1764</v>
      </c>
      <c r="AI61" s="461"/>
    </row>
    <row r="62" spans="1:42" ht="15.75" x14ac:dyDescent="0.25">
      <c r="D62" s="544"/>
      <c r="E62" s="544"/>
      <c r="F62" s="550"/>
      <c r="H62" s="214"/>
      <c r="I62" s="219" t="s">
        <v>650</v>
      </c>
      <c r="J62" s="219"/>
      <c r="K62" s="219"/>
      <c r="L62" s="226"/>
      <c r="M62" s="227"/>
      <c r="N62" s="228"/>
      <c r="O62" s="229"/>
      <c r="P62" s="230"/>
      <c r="Q62" s="231"/>
      <c r="R62" s="231"/>
      <c r="V62" s="223"/>
      <c r="W62" s="224"/>
      <c r="X62" s="224"/>
      <c r="Y62" s="224"/>
      <c r="Z62" s="224"/>
      <c r="AA62" s="225"/>
      <c r="AB62" s="216"/>
      <c r="AC62" s="216"/>
      <c r="AD62" s="216"/>
      <c r="AE62" s="216"/>
      <c r="AH62" s="462" t="s">
        <v>1765</v>
      </c>
      <c r="AI62" s="461"/>
    </row>
    <row r="63" spans="1:42" ht="15.75" x14ac:dyDescent="0.25">
      <c r="D63" s="544"/>
      <c r="E63" s="544"/>
      <c r="F63" s="550"/>
      <c r="H63" s="214"/>
      <c r="I63" s="219"/>
      <c r="J63" s="219"/>
      <c r="K63" s="219"/>
      <c r="L63" s="226"/>
      <c r="M63" s="227"/>
      <c r="N63" s="228"/>
      <c r="O63" s="229"/>
      <c r="P63" s="230"/>
      <c r="Q63" s="231"/>
      <c r="R63" s="231"/>
      <c r="V63" s="223"/>
      <c r="W63" s="223"/>
      <c r="X63" s="223"/>
      <c r="Y63" s="223"/>
      <c r="Z63" s="223"/>
      <c r="AA63" s="225"/>
      <c r="AB63" s="217"/>
      <c r="AC63" s="217"/>
      <c r="AD63" s="217"/>
      <c r="AE63" s="217"/>
      <c r="AH63" s="419"/>
      <c r="AI63" s="461"/>
    </row>
    <row r="64" spans="1:42" ht="15.75" x14ac:dyDescent="0.25">
      <c r="D64" s="544"/>
      <c r="E64" s="544"/>
      <c r="F64" s="550"/>
      <c r="H64" s="214"/>
      <c r="I64" s="219" t="s">
        <v>651</v>
      </c>
      <c r="J64" s="219"/>
      <c r="K64" s="219"/>
      <c r="L64" s="226"/>
      <c r="M64" s="227"/>
      <c r="N64" s="228"/>
      <c r="O64" s="229"/>
      <c r="P64" s="230"/>
      <c r="Q64" s="231"/>
      <c r="R64" s="231"/>
      <c r="V64" s="223"/>
      <c r="W64" s="223"/>
      <c r="X64" s="223"/>
      <c r="Y64" s="223"/>
      <c r="Z64" s="223"/>
      <c r="AA64" s="225"/>
      <c r="AB64" s="216"/>
      <c r="AC64" s="216"/>
      <c r="AD64" s="216"/>
      <c r="AE64" s="216"/>
      <c r="AH64" s="462" t="s">
        <v>1766</v>
      </c>
      <c r="AI64" s="461"/>
    </row>
    <row r="65" spans="4:35" x14ac:dyDescent="0.2">
      <c r="D65" s="544"/>
      <c r="E65" s="544"/>
      <c r="F65" s="550"/>
      <c r="H65" s="214"/>
      <c r="I65" s="16"/>
      <c r="J65" s="16" t="s">
        <v>652</v>
      </c>
      <c r="K65" s="16" t="s">
        <v>653</v>
      </c>
      <c r="L65" s="18" t="s">
        <v>654</v>
      </c>
      <c r="Q65" s="231"/>
      <c r="R65" s="231"/>
      <c r="V65" s="223"/>
      <c r="W65" s="224"/>
      <c r="X65" s="224"/>
      <c r="Y65" s="224"/>
      <c r="Z65" s="224"/>
      <c r="AA65" s="225"/>
      <c r="AB65" s="216"/>
      <c r="AC65" s="216"/>
      <c r="AD65" s="216"/>
      <c r="AE65" s="216"/>
      <c r="AH65" s="462" t="s">
        <v>1767</v>
      </c>
      <c r="AI65" s="461"/>
    </row>
    <row r="66" spans="4:35" ht="15.75" x14ac:dyDescent="0.25">
      <c r="D66" s="544"/>
      <c r="E66" s="544"/>
      <c r="F66" s="550"/>
      <c r="H66" s="214"/>
      <c r="I66" s="16"/>
      <c r="J66" s="16" t="s">
        <v>421</v>
      </c>
      <c r="K66" s="16" t="s">
        <v>655</v>
      </c>
      <c r="L66" s="18" t="s">
        <v>680</v>
      </c>
      <c r="Q66" s="231"/>
      <c r="R66" s="231"/>
      <c r="V66" s="223"/>
      <c r="W66" s="224"/>
      <c r="X66" s="224"/>
      <c r="Y66" s="224"/>
      <c r="Z66" s="224"/>
      <c r="AA66" s="225"/>
      <c r="AB66" s="216"/>
      <c r="AC66" s="216"/>
      <c r="AD66" s="216"/>
      <c r="AE66" s="216"/>
      <c r="AH66" s="462" t="s">
        <v>1768</v>
      </c>
      <c r="AI66" s="461"/>
    </row>
    <row r="67" spans="4:35" ht="15.75" x14ac:dyDescent="0.25">
      <c r="D67" s="544"/>
      <c r="E67" s="544"/>
      <c r="F67" s="550"/>
      <c r="H67" s="214"/>
      <c r="I67" s="16"/>
      <c r="J67" s="16" t="s">
        <v>427</v>
      </c>
      <c r="K67" s="16" t="s">
        <v>655</v>
      </c>
      <c r="L67" s="18" t="s">
        <v>681</v>
      </c>
      <c r="Q67" s="231"/>
      <c r="R67" s="231"/>
      <c r="V67" s="223"/>
      <c r="W67" s="223"/>
      <c r="X67" s="223"/>
      <c r="Y67" s="223"/>
      <c r="Z67" s="223"/>
      <c r="AA67" s="225"/>
      <c r="AB67" s="217"/>
      <c r="AC67" s="217"/>
      <c r="AD67" s="217"/>
      <c r="AE67" s="217"/>
      <c r="AH67" s="462" t="s">
        <v>1769</v>
      </c>
      <c r="AI67" s="461"/>
    </row>
    <row r="68" spans="4:35" ht="45" customHeight="1" x14ac:dyDescent="0.2">
      <c r="D68" s="550" t="s">
        <v>415</v>
      </c>
      <c r="E68" s="544"/>
      <c r="F68" s="550"/>
      <c r="H68" s="214"/>
      <c r="I68" s="16"/>
      <c r="J68" s="16" t="s">
        <v>419</v>
      </c>
      <c r="K68" s="16" t="s">
        <v>655</v>
      </c>
      <c r="L68" s="18" t="s">
        <v>656</v>
      </c>
      <c r="Q68" s="231"/>
      <c r="R68" s="231"/>
      <c r="V68" s="223"/>
      <c r="W68" s="223"/>
      <c r="X68" s="223"/>
      <c r="Y68" s="223"/>
      <c r="Z68" s="223"/>
      <c r="AA68" s="225"/>
      <c r="AB68" s="216"/>
      <c r="AC68" s="216"/>
      <c r="AD68" s="216"/>
      <c r="AE68" s="216"/>
      <c r="AH68" s="462" t="s">
        <v>1770</v>
      </c>
      <c r="AI68" s="461"/>
    </row>
    <row r="69" spans="4:35" x14ac:dyDescent="0.2">
      <c r="D69" s="550"/>
      <c r="E69" s="544"/>
      <c r="F69" s="550"/>
      <c r="H69" s="214"/>
      <c r="I69" s="16"/>
      <c r="J69" s="16" t="s">
        <v>420</v>
      </c>
      <c r="K69" s="16" t="s">
        <v>655</v>
      </c>
      <c r="L69" s="18" t="s">
        <v>657</v>
      </c>
      <c r="Q69" s="231"/>
      <c r="R69" s="231"/>
      <c r="V69" s="223"/>
      <c r="W69" s="224"/>
      <c r="X69" s="224"/>
      <c r="Y69" s="224"/>
      <c r="Z69" s="224"/>
      <c r="AA69" s="225"/>
      <c r="AB69" s="216"/>
      <c r="AC69" s="216"/>
      <c r="AD69" s="216"/>
      <c r="AE69" s="216"/>
      <c r="AH69" s="462" t="s">
        <v>1771</v>
      </c>
      <c r="AI69" s="461"/>
    </row>
    <row r="70" spans="4:35" ht="15.75" x14ac:dyDescent="0.25">
      <c r="D70" s="550"/>
      <c r="E70" s="544"/>
      <c r="F70" s="550"/>
      <c r="H70" s="214"/>
      <c r="I70" s="16"/>
      <c r="J70" s="16" t="s">
        <v>422</v>
      </c>
      <c r="K70" s="16" t="s">
        <v>655</v>
      </c>
      <c r="L70" s="18" t="s">
        <v>682</v>
      </c>
      <c r="Q70" s="231"/>
      <c r="R70" s="231"/>
      <c r="AH70" s="462" t="s">
        <v>1772</v>
      </c>
      <c r="AI70" s="461"/>
    </row>
    <row r="71" spans="4:35" ht="15.75" x14ac:dyDescent="0.25">
      <c r="H71" s="214"/>
      <c r="I71" s="16"/>
      <c r="J71" s="16" t="s">
        <v>423</v>
      </c>
      <c r="K71" s="16" t="s">
        <v>655</v>
      </c>
      <c r="L71" s="18" t="s">
        <v>683</v>
      </c>
      <c r="Q71" s="231"/>
      <c r="R71" s="231"/>
      <c r="AH71" s="462" t="s">
        <v>1773</v>
      </c>
      <c r="AI71" s="461"/>
    </row>
    <row r="72" spans="4:35" ht="15.75" x14ac:dyDescent="0.25">
      <c r="H72" s="214"/>
      <c r="I72" s="16"/>
      <c r="J72" s="16" t="s">
        <v>424</v>
      </c>
      <c r="K72" s="16" t="s">
        <v>655</v>
      </c>
      <c r="L72" s="18" t="s">
        <v>684</v>
      </c>
      <c r="Q72" s="231"/>
      <c r="R72" s="231"/>
      <c r="AH72" s="419"/>
      <c r="AI72" s="461"/>
    </row>
    <row r="73" spans="4:35" x14ac:dyDescent="0.2">
      <c r="H73" s="214"/>
      <c r="I73" s="16"/>
      <c r="J73" s="16" t="s">
        <v>425</v>
      </c>
      <c r="K73" s="16" t="s">
        <v>655</v>
      </c>
      <c r="L73" s="18" t="s">
        <v>685</v>
      </c>
      <c r="Q73" s="231"/>
      <c r="R73" s="231"/>
      <c r="AH73" s="462" t="s">
        <v>1774</v>
      </c>
      <c r="AI73" s="461"/>
    </row>
    <row r="74" spans="4:35" ht="15.75" x14ac:dyDescent="0.25">
      <c r="H74" s="214"/>
      <c r="I74" s="16"/>
      <c r="J74" s="16" t="s">
        <v>658</v>
      </c>
      <c r="K74" s="16" t="s">
        <v>659</v>
      </c>
      <c r="L74" s="18" t="s">
        <v>686</v>
      </c>
      <c r="Q74" s="231"/>
      <c r="R74" s="231"/>
      <c r="AH74" s="462" t="s">
        <v>1775</v>
      </c>
      <c r="AI74" s="461"/>
    </row>
    <row r="75" spans="4:35" ht="15.75" x14ac:dyDescent="0.25">
      <c r="H75" s="214"/>
      <c r="I75" s="16"/>
      <c r="J75" s="16" t="s">
        <v>432</v>
      </c>
      <c r="K75" s="16" t="s">
        <v>659</v>
      </c>
      <c r="L75" s="18" t="s">
        <v>687</v>
      </c>
      <c r="Q75" s="231"/>
      <c r="R75" s="231"/>
      <c r="AH75" s="462" t="s">
        <v>1776</v>
      </c>
      <c r="AI75" s="461"/>
    </row>
    <row r="76" spans="4:35" ht="15.75" x14ac:dyDescent="0.25">
      <c r="H76" s="214"/>
      <c r="I76" s="16"/>
      <c r="J76" s="16" t="s">
        <v>660</v>
      </c>
      <c r="K76" s="16" t="s">
        <v>659</v>
      </c>
      <c r="L76" s="18" t="s">
        <v>688</v>
      </c>
      <c r="Q76" s="231"/>
      <c r="R76" s="231"/>
      <c r="AH76" s="462" t="s">
        <v>1777</v>
      </c>
      <c r="AI76" s="461"/>
    </row>
    <row r="77" spans="4:35" ht="15.75" x14ac:dyDescent="0.25">
      <c r="H77" s="214"/>
      <c r="I77" s="16"/>
      <c r="J77" s="16" t="s">
        <v>431</v>
      </c>
      <c r="K77" s="16" t="s">
        <v>659</v>
      </c>
      <c r="L77" s="18" t="s">
        <v>689</v>
      </c>
      <c r="Q77" s="231"/>
      <c r="R77" s="231"/>
      <c r="AH77" s="462" t="s">
        <v>1778</v>
      </c>
      <c r="AI77" s="461"/>
    </row>
    <row r="78" spans="4:35" ht="15.75" x14ac:dyDescent="0.25">
      <c r="H78" s="214"/>
      <c r="I78" s="16"/>
      <c r="J78" s="16" t="s">
        <v>661</v>
      </c>
      <c r="K78" s="16" t="s">
        <v>662</v>
      </c>
      <c r="L78" s="18" t="s">
        <v>690</v>
      </c>
      <c r="N78" s="228"/>
      <c r="O78" s="230"/>
      <c r="P78" s="230"/>
      <c r="Q78" s="231"/>
      <c r="R78" s="231"/>
      <c r="AH78" s="462" t="s">
        <v>1779</v>
      </c>
      <c r="AI78" s="461"/>
    </row>
    <row r="79" spans="4:35" ht="15.75" x14ac:dyDescent="0.25">
      <c r="H79" s="214"/>
      <c r="I79" s="16"/>
      <c r="J79" s="16" t="s">
        <v>433</v>
      </c>
      <c r="K79" s="16" t="s">
        <v>663</v>
      </c>
      <c r="L79" s="18" t="s">
        <v>691</v>
      </c>
      <c r="O79" s="230"/>
      <c r="P79" s="230"/>
      <c r="Q79" s="231"/>
      <c r="R79" s="231"/>
      <c r="AH79" s="419" t="s">
        <v>1780</v>
      </c>
      <c r="AI79" s="461"/>
    </row>
    <row r="80" spans="4:35" ht="15.75" x14ac:dyDescent="0.25">
      <c r="H80" s="214"/>
      <c r="I80" s="16"/>
      <c r="J80" s="16" t="s">
        <v>692</v>
      </c>
      <c r="K80" s="16"/>
      <c r="L80" s="18"/>
      <c r="O80" s="230"/>
      <c r="P80" s="230"/>
      <c r="Q80" s="231"/>
      <c r="R80" s="231"/>
      <c r="AH80" s="419"/>
      <c r="AI80" s="461"/>
    </row>
    <row r="81" spans="8:35" x14ac:dyDescent="0.2">
      <c r="H81" s="214"/>
      <c r="I81" s="16"/>
      <c r="J81" s="16" t="s">
        <v>664</v>
      </c>
      <c r="K81" s="16"/>
      <c r="L81" s="18"/>
      <c r="O81" s="230"/>
      <c r="P81" s="230"/>
      <c r="Q81" s="231"/>
      <c r="R81" s="231"/>
      <c r="AH81" s="463" t="s">
        <v>1781</v>
      </c>
      <c r="AI81" s="461"/>
    </row>
    <row r="82" spans="8:35" x14ac:dyDescent="0.2">
      <c r="H82" s="214"/>
      <c r="I82" s="16"/>
      <c r="J82" s="16"/>
      <c r="K82" s="16" t="s">
        <v>693</v>
      </c>
      <c r="L82" s="18"/>
      <c r="O82" s="230"/>
      <c r="P82" s="230"/>
      <c r="Q82" s="231"/>
      <c r="R82" s="231"/>
      <c r="AH82" s="463" t="s">
        <v>1782</v>
      </c>
      <c r="AI82" s="461"/>
    </row>
    <row r="83" spans="8:35" x14ac:dyDescent="0.2">
      <c r="H83" s="214"/>
      <c r="I83" s="16"/>
      <c r="J83" s="16"/>
      <c r="K83" s="16" t="s">
        <v>694</v>
      </c>
      <c r="L83" s="18"/>
      <c r="O83" s="230"/>
      <c r="P83" s="230"/>
      <c r="Q83" s="231"/>
      <c r="R83" s="231"/>
      <c r="AH83" s="419"/>
      <c r="AI83" s="461"/>
    </row>
    <row r="84" spans="8:35" x14ac:dyDescent="0.2">
      <c r="H84" s="214"/>
      <c r="I84" s="16"/>
      <c r="J84" s="16"/>
      <c r="K84" s="16" t="s">
        <v>695</v>
      </c>
      <c r="L84" s="18"/>
      <c r="O84" s="230"/>
      <c r="P84" s="230"/>
      <c r="Q84" s="231"/>
      <c r="R84" s="231"/>
      <c r="AH84" s="463" t="s">
        <v>1783</v>
      </c>
      <c r="AI84" s="461"/>
    </row>
    <row r="85" spans="8:35" ht="15.75" x14ac:dyDescent="0.25">
      <c r="H85" s="214"/>
      <c r="I85" s="219" t="s">
        <v>665</v>
      </c>
      <c r="J85" s="16"/>
      <c r="K85" s="220"/>
      <c r="L85" s="226"/>
      <c r="M85" s="227"/>
      <c r="N85" s="228"/>
      <c r="O85" s="229"/>
      <c r="P85" s="230"/>
      <c r="Q85" s="231"/>
      <c r="R85" s="231"/>
      <c r="AH85" s="464" t="s">
        <v>1784</v>
      </c>
      <c r="AI85" s="461"/>
    </row>
    <row r="86" spans="8:35" x14ac:dyDescent="0.2">
      <c r="H86" s="214"/>
      <c r="I86" s="16"/>
      <c r="J86" s="220" t="s">
        <v>666</v>
      </c>
      <c r="K86" s="220"/>
      <c r="L86" s="226"/>
      <c r="M86" s="227"/>
      <c r="N86" s="228"/>
      <c r="O86" s="229"/>
      <c r="P86" s="230"/>
      <c r="Q86" s="231"/>
      <c r="R86" s="231"/>
      <c r="AH86" s="464" t="s">
        <v>1785</v>
      </c>
      <c r="AI86" s="461"/>
    </row>
    <row r="87" spans="8:35" x14ac:dyDescent="0.2">
      <c r="H87" s="214"/>
      <c r="I87" s="16"/>
      <c r="J87" s="220" t="s">
        <v>667</v>
      </c>
      <c r="K87" s="16"/>
      <c r="L87" s="226"/>
      <c r="M87" s="227"/>
      <c r="N87" s="228"/>
      <c r="O87" s="229"/>
      <c r="P87" s="230"/>
      <c r="Q87" s="231"/>
      <c r="R87" s="231"/>
      <c r="AH87" s="464" t="s">
        <v>1786</v>
      </c>
      <c r="AI87" s="461"/>
    </row>
    <row r="88" spans="8:35" x14ac:dyDescent="0.2">
      <c r="H88" s="214"/>
      <c r="I88" s="16"/>
      <c r="J88" s="16" t="s">
        <v>668</v>
      </c>
      <c r="K88" s="16"/>
      <c r="L88" s="226"/>
      <c r="M88" s="227"/>
      <c r="N88" s="228"/>
      <c r="O88" s="229"/>
      <c r="P88" s="230"/>
      <c r="Q88" s="231"/>
      <c r="R88" s="231"/>
      <c r="AH88" s="452"/>
      <c r="AI88" s="461"/>
    </row>
    <row r="89" spans="8:35" x14ac:dyDescent="0.2">
      <c r="H89" s="214"/>
      <c r="I89" s="16"/>
      <c r="J89" s="16" t="s">
        <v>669</v>
      </c>
      <c r="K89" s="16"/>
      <c r="L89" s="226"/>
      <c r="M89" s="227"/>
      <c r="N89" s="228"/>
      <c r="O89" s="229"/>
      <c r="P89" s="230"/>
      <c r="Q89" s="231"/>
      <c r="R89" s="231"/>
      <c r="AH89" s="461" t="s">
        <v>1787</v>
      </c>
      <c r="AI89" s="461"/>
    </row>
    <row r="90" spans="8:35" x14ac:dyDescent="0.2">
      <c r="H90" s="214"/>
      <c r="I90" s="16"/>
      <c r="J90" s="16" t="s">
        <v>670</v>
      </c>
      <c r="K90" s="16"/>
      <c r="L90" s="226"/>
      <c r="M90" s="227"/>
      <c r="N90" s="228"/>
      <c r="O90" s="229"/>
      <c r="P90" s="230"/>
      <c r="Q90" s="231"/>
      <c r="R90" s="231"/>
      <c r="AH90" s="452"/>
      <c r="AI90" s="461"/>
    </row>
    <row r="91" spans="8:35" x14ac:dyDescent="0.2">
      <c r="H91" s="214"/>
      <c r="I91" s="16"/>
      <c r="J91" s="16" t="s">
        <v>671</v>
      </c>
      <c r="K91" s="16"/>
      <c r="L91" s="18"/>
      <c r="Q91" s="231"/>
      <c r="R91" s="231"/>
      <c r="AH91" s="452"/>
      <c r="AI91" s="461"/>
    </row>
    <row r="92" spans="8:35" x14ac:dyDescent="0.2">
      <c r="H92" s="214"/>
      <c r="I92" s="16"/>
      <c r="J92" s="16"/>
      <c r="K92" s="16"/>
      <c r="L92" s="18"/>
      <c r="Q92" s="231"/>
      <c r="R92" s="231"/>
      <c r="AH92" s="452"/>
      <c r="AI92" s="461"/>
    </row>
    <row r="93" spans="8:35" ht="15.75" x14ac:dyDescent="0.25">
      <c r="H93" s="214"/>
      <c r="I93" s="219" t="s">
        <v>672</v>
      </c>
      <c r="J93" s="16"/>
      <c r="K93" s="16"/>
      <c r="L93" s="18"/>
      <c r="Q93" s="231"/>
      <c r="R93" s="231"/>
      <c r="AH93" s="452"/>
      <c r="AI93" s="461"/>
    </row>
    <row r="94" spans="8:35" x14ac:dyDescent="0.2">
      <c r="H94" s="214"/>
      <c r="I94" s="16"/>
      <c r="J94" s="16" t="s">
        <v>673</v>
      </c>
      <c r="K94" s="16"/>
      <c r="L94" s="18"/>
      <c r="O94" s="229"/>
      <c r="P94" s="230"/>
      <c r="Q94" s="231"/>
      <c r="R94" s="231"/>
      <c r="AH94" s="452"/>
      <c r="AI94" s="461"/>
    </row>
    <row r="95" spans="8:35" x14ac:dyDescent="0.2">
      <c r="H95" s="214"/>
      <c r="I95" s="16"/>
      <c r="J95" s="16" t="s">
        <v>674</v>
      </c>
      <c r="K95" s="16"/>
      <c r="L95" s="18"/>
      <c r="O95" s="229"/>
      <c r="P95" s="230"/>
      <c r="Q95" s="231"/>
      <c r="R95" s="231"/>
      <c r="AH95" s="452"/>
      <c r="AI95" s="461"/>
    </row>
    <row r="96" spans="8:35" x14ac:dyDescent="0.2">
      <c r="H96" s="214"/>
      <c r="I96" s="16"/>
      <c r="J96" s="16"/>
      <c r="K96" s="16"/>
      <c r="L96" s="18"/>
      <c r="O96" s="229"/>
      <c r="P96" s="230"/>
      <c r="Q96" s="231"/>
      <c r="R96" s="231"/>
      <c r="AH96" s="452"/>
      <c r="AI96" s="461"/>
    </row>
    <row r="97" spans="8:35" ht="15.75" x14ac:dyDescent="0.25">
      <c r="H97" s="214"/>
      <c r="I97" s="219" t="s">
        <v>675</v>
      </c>
      <c r="J97" s="16"/>
      <c r="K97" s="16"/>
      <c r="L97" s="18"/>
      <c r="O97" s="229"/>
      <c r="P97" s="230"/>
      <c r="Q97" s="231"/>
      <c r="R97" s="231"/>
      <c r="AH97" s="452"/>
      <c r="AI97" s="461"/>
    </row>
    <row r="98" spans="8:35" x14ac:dyDescent="0.2">
      <c r="H98" s="214"/>
      <c r="I98" s="16"/>
      <c r="J98" s="16" t="s">
        <v>676</v>
      </c>
      <c r="K98" s="16"/>
      <c r="L98" s="18"/>
      <c r="O98" s="229"/>
      <c r="P98" s="230"/>
      <c r="Q98" s="231"/>
      <c r="R98" s="231"/>
      <c r="AH98" s="452"/>
      <c r="AI98" s="461"/>
    </row>
    <row r="99" spans="8:35" x14ac:dyDescent="0.2">
      <c r="H99" s="214"/>
      <c r="I99" s="16"/>
      <c r="J99" s="16" t="s">
        <v>677</v>
      </c>
      <c r="K99" s="16"/>
      <c r="L99" s="18"/>
      <c r="O99" s="229"/>
      <c r="P99" s="230"/>
      <c r="Q99" s="231"/>
      <c r="R99" s="231"/>
      <c r="AH99" s="452"/>
      <c r="AI99" s="461"/>
    </row>
    <row r="100" spans="8:35" x14ac:dyDescent="0.2">
      <c r="H100" s="214"/>
      <c r="I100" s="16"/>
      <c r="J100" s="16" t="s">
        <v>678</v>
      </c>
      <c r="K100" s="16"/>
      <c r="L100" s="18"/>
      <c r="O100" s="229"/>
      <c r="P100" s="230"/>
      <c r="Q100" s="231"/>
      <c r="R100" s="231"/>
      <c r="AH100" s="452"/>
      <c r="AI100" s="461"/>
    </row>
    <row r="101" spans="8:35" x14ac:dyDescent="0.2">
      <c r="H101" s="214"/>
      <c r="I101" s="16"/>
      <c r="J101" s="16"/>
      <c r="K101" s="16"/>
      <c r="L101" s="18"/>
      <c r="O101" s="229"/>
      <c r="P101" s="230"/>
      <c r="Q101" s="231"/>
      <c r="R101" s="231"/>
      <c r="AH101" s="452"/>
      <c r="AI101" s="461"/>
    </row>
    <row r="102" spans="8:35" ht="15.75" x14ac:dyDescent="0.25">
      <c r="H102" s="214"/>
      <c r="I102" s="219" t="s">
        <v>679</v>
      </c>
      <c r="J102" s="16"/>
      <c r="K102" s="16"/>
      <c r="L102" s="18"/>
      <c r="O102" s="229"/>
      <c r="P102" s="230"/>
      <c r="Q102" s="231"/>
      <c r="R102" s="231"/>
      <c r="AH102" s="452"/>
      <c r="AI102" s="461"/>
    </row>
    <row r="103" spans="8:35" x14ac:dyDescent="0.2">
      <c r="H103" s="214"/>
      <c r="I103" s="16"/>
      <c r="J103" s="16"/>
      <c r="K103" s="16"/>
      <c r="L103" s="18"/>
      <c r="O103" s="229"/>
      <c r="P103" s="230"/>
      <c r="Q103" s="231"/>
      <c r="R103" s="231"/>
      <c r="AH103" s="452"/>
      <c r="AI103" s="461"/>
    </row>
    <row r="104" spans="8:35" x14ac:dyDescent="0.2">
      <c r="H104" s="214"/>
      <c r="AH104" s="452"/>
      <c r="AI104" s="461"/>
    </row>
    <row r="105" spans="8:35" x14ac:dyDescent="0.2">
      <c r="H105" s="214"/>
      <c r="AH105" s="452"/>
      <c r="AI105" s="461"/>
    </row>
    <row r="106" spans="8:35" x14ac:dyDescent="0.2">
      <c r="H106" s="214"/>
      <c r="AH106" s="452"/>
      <c r="AI106" s="461"/>
    </row>
    <row r="107" spans="8:35" x14ac:dyDescent="0.2">
      <c r="H107" s="214"/>
      <c r="AH107" s="452"/>
      <c r="AI107" s="461"/>
    </row>
    <row r="108" spans="8:35" x14ac:dyDescent="0.2">
      <c r="H108" s="214"/>
      <c r="AH108" s="452"/>
      <c r="AI108" s="461"/>
    </row>
    <row r="109" spans="8:35" x14ac:dyDescent="0.2">
      <c r="H109" s="214"/>
      <c r="AH109" s="452"/>
      <c r="AI109" s="461"/>
    </row>
    <row r="110" spans="8:35" x14ac:dyDescent="0.2">
      <c r="H110" s="214"/>
      <c r="AH110" s="452"/>
      <c r="AI110" s="461"/>
    </row>
    <row r="111" spans="8:35" x14ac:dyDescent="0.2">
      <c r="H111" s="214"/>
      <c r="AH111" s="452"/>
      <c r="AI111" s="461"/>
    </row>
    <row r="112" spans="8:35" x14ac:dyDescent="0.2">
      <c r="H112" s="214"/>
      <c r="AH112" s="452"/>
      <c r="AI112" s="461"/>
    </row>
    <row r="113" spans="8:35" x14ac:dyDescent="0.2">
      <c r="H113" s="214"/>
      <c r="AH113" s="452"/>
      <c r="AI113" s="461"/>
    </row>
    <row r="114" spans="8:35" x14ac:dyDescent="0.2">
      <c r="H114" s="214"/>
      <c r="AH114" s="452"/>
      <c r="AI114" s="461"/>
    </row>
    <row r="115" spans="8:35" x14ac:dyDescent="0.2">
      <c r="H115" s="214"/>
      <c r="AH115" s="452"/>
      <c r="AI115" s="461"/>
    </row>
    <row r="116" spans="8:35" x14ac:dyDescent="0.2">
      <c r="H116" s="214"/>
      <c r="AH116" s="452"/>
      <c r="AI116" s="461"/>
    </row>
    <row r="117" spans="8:35" x14ac:dyDescent="0.2">
      <c r="H117" s="214"/>
      <c r="AH117" s="452"/>
      <c r="AI117" s="461"/>
    </row>
    <row r="118" spans="8:35" x14ac:dyDescent="0.2">
      <c r="H118" s="214"/>
      <c r="AH118" s="452"/>
      <c r="AI118" s="461"/>
    </row>
    <row r="119" spans="8:35" x14ac:dyDescent="0.2">
      <c r="H119" s="214"/>
      <c r="AH119" s="452"/>
      <c r="AI119" s="461"/>
    </row>
    <row r="120" spans="8:35" x14ac:dyDescent="0.2">
      <c r="H120" s="214"/>
      <c r="AH120" s="452"/>
      <c r="AI120" s="461"/>
    </row>
    <row r="121" spans="8:35" x14ac:dyDescent="0.2">
      <c r="H121" s="214"/>
      <c r="AH121" s="452"/>
      <c r="AI121" s="461"/>
    </row>
    <row r="122" spans="8:35" x14ac:dyDescent="0.2">
      <c r="H122" s="214"/>
      <c r="AH122" s="452"/>
      <c r="AI122" s="461"/>
    </row>
    <row r="123" spans="8:35" x14ac:dyDescent="0.2">
      <c r="H123" s="214"/>
      <c r="AH123" s="452"/>
      <c r="AI123" s="461"/>
    </row>
    <row r="124" spans="8:35" x14ac:dyDescent="0.2">
      <c r="H124" s="214"/>
      <c r="AH124" s="452"/>
      <c r="AI124" s="461"/>
    </row>
    <row r="125" spans="8:35" x14ac:dyDescent="0.2">
      <c r="H125" s="214"/>
      <c r="AH125" s="452"/>
      <c r="AI125" s="461"/>
    </row>
    <row r="126" spans="8:35" x14ac:dyDescent="0.2">
      <c r="H126" s="214"/>
      <c r="AH126" s="452"/>
      <c r="AI126" s="461"/>
    </row>
    <row r="127" spans="8:35" x14ac:dyDescent="0.2">
      <c r="H127" s="214"/>
      <c r="AH127" s="452"/>
      <c r="AI127" s="461"/>
    </row>
    <row r="128" spans="8:35" x14ac:dyDescent="0.2">
      <c r="H128" s="214"/>
      <c r="AH128" s="452"/>
      <c r="AI128" s="461"/>
    </row>
    <row r="129" spans="8:35" x14ac:dyDescent="0.2">
      <c r="H129" s="214"/>
      <c r="AH129" s="452"/>
      <c r="AI129" s="461"/>
    </row>
    <row r="130" spans="8:35" x14ac:dyDescent="0.2">
      <c r="H130" s="214"/>
      <c r="AH130" s="452"/>
      <c r="AI130" s="461"/>
    </row>
    <row r="131" spans="8:35" x14ac:dyDescent="0.2">
      <c r="H131" s="214"/>
      <c r="AH131" s="452"/>
      <c r="AI131" s="461"/>
    </row>
    <row r="132" spans="8:35" x14ac:dyDescent="0.2">
      <c r="H132" s="214"/>
      <c r="AH132" s="452"/>
      <c r="AI132" s="461"/>
    </row>
    <row r="133" spans="8:35" x14ac:dyDescent="0.2">
      <c r="H133" s="214"/>
      <c r="AH133" s="452"/>
      <c r="AI133" s="461"/>
    </row>
    <row r="134" spans="8:35" x14ac:dyDescent="0.2">
      <c r="H134" s="214"/>
      <c r="AH134" s="452"/>
      <c r="AI134" s="461"/>
    </row>
    <row r="135" spans="8:35" x14ac:dyDescent="0.2">
      <c r="H135" s="214"/>
      <c r="AH135" s="452"/>
      <c r="AI135" s="461"/>
    </row>
    <row r="136" spans="8:35" x14ac:dyDescent="0.2">
      <c r="H136" s="214"/>
      <c r="AH136" s="452"/>
      <c r="AI136" s="461"/>
    </row>
    <row r="137" spans="8:35" x14ac:dyDescent="0.2">
      <c r="H137" s="214"/>
      <c r="AH137" s="452"/>
      <c r="AI137" s="461"/>
    </row>
    <row r="138" spans="8:35" x14ac:dyDescent="0.2">
      <c r="H138" s="214"/>
      <c r="AH138" s="452"/>
      <c r="AI138" s="461"/>
    </row>
    <row r="139" spans="8:35" x14ac:dyDescent="0.2">
      <c r="H139" s="214"/>
      <c r="AH139" s="452"/>
      <c r="AI139" s="461"/>
    </row>
    <row r="140" spans="8:35" x14ac:dyDescent="0.2">
      <c r="H140" s="214"/>
      <c r="AH140" s="452"/>
      <c r="AI140" s="461"/>
    </row>
    <row r="141" spans="8:35" x14ac:dyDescent="0.2">
      <c r="H141" s="214"/>
      <c r="AH141" s="452"/>
      <c r="AI141" s="461"/>
    </row>
    <row r="142" spans="8:35" x14ac:dyDescent="0.2">
      <c r="H142" s="214"/>
      <c r="AH142" s="452"/>
      <c r="AI142" s="461"/>
    </row>
    <row r="143" spans="8:35" x14ac:dyDescent="0.2">
      <c r="H143" s="214"/>
      <c r="AH143" s="452"/>
      <c r="AI143" s="461"/>
    </row>
    <row r="144" spans="8:35" x14ac:dyDescent="0.2">
      <c r="H144" s="214"/>
      <c r="AH144" s="452"/>
      <c r="AI144" s="461"/>
    </row>
    <row r="145" spans="8:35" x14ac:dyDescent="0.2">
      <c r="H145" s="214"/>
      <c r="AH145" s="452"/>
      <c r="AI145" s="461"/>
    </row>
    <row r="146" spans="8:35" x14ac:dyDescent="0.2">
      <c r="H146" s="214"/>
      <c r="AH146" s="452"/>
      <c r="AI146" s="461"/>
    </row>
    <row r="147" spans="8:35" x14ac:dyDescent="0.2">
      <c r="H147" s="214"/>
      <c r="AH147" s="452"/>
      <c r="AI147" s="461"/>
    </row>
    <row r="148" spans="8:35" x14ac:dyDescent="0.2">
      <c r="H148" s="214"/>
      <c r="AH148" s="452"/>
      <c r="AI148" s="461"/>
    </row>
    <row r="149" spans="8:35" x14ac:dyDescent="0.2">
      <c r="H149" s="214"/>
      <c r="AH149" s="452"/>
      <c r="AI149" s="461"/>
    </row>
    <row r="150" spans="8:35" x14ac:dyDescent="0.2">
      <c r="H150" s="214"/>
      <c r="AH150" s="452"/>
      <c r="AI150" s="461"/>
    </row>
    <row r="151" spans="8:35" x14ac:dyDescent="0.2">
      <c r="H151" s="214"/>
      <c r="AH151" s="452"/>
      <c r="AI151" s="461"/>
    </row>
    <row r="152" spans="8:35" x14ac:dyDescent="0.2">
      <c r="H152" s="214"/>
      <c r="AH152" s="452"/>
      <c r="AI152" s="461"/>
    </row>
    <row r="153" spans="8:35" x14ac:dyDescent="0.2">
      <c r="H153" s="214"/>
      <c r="AH153" s="452"/>
      <c r="AI153" s="461"/>
    </row>
    <row r="154" spans="8:35" x14ac:dyDescent="0.2">
      <c r="H154" s="214"/>
      <c r="AH154" s="452"/>
      <c r="AI154" s="461"/>
    </row>
    <row r="155" spans="8:35" x14ac:dyDescent="0.2">
      <c r="H155" s="214"/>
      <c r="AH155" s="452"/>
      <c r="AI155" s="461"/>
    </row>
    <row r="156" spans="8:35" x14ac:dyDescent="0.2">
      <c r="H156" s="214"/>
      <c r="AH156" s="452"/>
      <c r="AI156" s="461"/>
    </row>
    <row r="157" spans="8:35" x14ac:dyDescent="0.2">
      <c r="H157" s="214"/>
      <c r="AH157" s="452"/>
      <c r="AI157" s="461"/>
    </row>
    <row r="158" spans="8:35" x14ac:dyDescent="0.2">
      <c r="H158" s="214"/>
      <c r="AH158" s="452"/>
      <c r="AI158" s="461"/>
    </row>
    <row r="159" spans="8:35" x14ac:dyDescent="0.2">
      <c r="H159" s="214"/>
      <c r="AH159" s="452"/>
      <c r="AI159" s="461"/>
    </row>
    <row r="160" spans="8:35" x14ac:dyDescent="0.2">
      <c r="H160" s="214"/>
      <c r="AH160" s="452"/>
      <c r="AI160" s="461"/>
    </row>
    <row r="161" spans="8:35" x14ac:dyDescent="0.2">
      <c r="H161" s="214"/>
      <c r="AH161" s="452"/>
      <c r="AI161" s="461"/>
    </row>
    <row r="162" spans="8:35" x14ac:dyDescent="0.2">
      <c r="H162" s="214"/>
      <c r="AH162" s="452"/>
      <c r="AI162" s="461"/>
    </row>
    <row r="163" spans="8:35" x14ac:dyDescent="0.2">
      <c r="H163" s="214"/>
      <c r="AH163" s="452"/>
      <c r="AI163" s="461"/>
    </row>
    <row r="164" spans="8:35" x14ac:dyDescent="0.2">
      <c r="H164" s="214"/>
      <c r="AH164" s="452"/>
      <c r="AI164" s="461"/>
    </row>
    <row r="165" spans="8:35" x14ac:dyDescent="0.2">
      <c r="H165" s="214"/>
      <c r="AH165" s="452"/>
      <c r="AI165" s="461"/>
    </row>
    <row r="166" spans="8:35" x14ac:dyDescent="0.2">
      <c r="H166" s="214"/>
      <c r="AH166" s="452"/>
      <c r="AI166" s="461"/>
    </row>
    <row r="167" spans="8:35" x14ac:dyDescent="0.2">
      <c r="H167" s="214"/>
      <c r="AH167" s="452"/>
      <c r="AI167" s="461"/>
    </row>
    <row r="168" spans="8:35" x14ac:dyDescent="0.2">
      <c r="H168" s="214"/>
      <c r="AH168" s="452"/>
      <c r="AI168" s="461"/>
    </row>
    <row r="169" spans="8:35" x14ac:dyDescent="0.2">
      <c r="H169" s="214"/>
      <c r="AH169" s="452"/>
      <c r="AI169" s="461"/>
    </row>
    <row r="170" spans="8:35" x14ac:dyDescent="0.2">
      <c r="H170" s="214"/>
      <c r="AH170" s="452"/>
      <c r="AI170" s="461"/>
    </row>
    <row r="171" spans="8:35" x14ac:dyDescent="0.2">
      <c r="H171" s="214"/>
      <c r="AH171" s="452"/>
      <c r="AI171" s="461"/>
    </row>
    <row r="172" spans="8:35" x14ac:dyDescent="0.2">
      <c r="H172" s="214"/>
      <c r="AH172" s="452"/>
      <c r="AI172" s="461"/>
    </row>
    <row r="173" spans="8:35" x14ac:dyDescent="0.2">
      <c r="H173" s="214"/>
      <c r="AH173" s="452"/>
      <c r="AI173" s="461"/>
    </row>
    <row r="174" spans="8:35" x14ac:dyDescent="0.2">
      <c r="H174" s="214"/>
      <c r="AH174" s="452"/>
      <c r="AI174" s="461"/>
    </row>
    <row r="175" spans="8:35" x14ac:dyDescent="0.2">
      <c r="H175" s="214"/>
      <c r="AH175" s="452"/>
      <c r="AI175" s="461"/>
    </row>
    <row r="176" spans="8:35" x14ac:dyDescent="0.2">
      <c r="H176" s="214"/>
      <c r="AH176" s="452"/>
      <c r="AI176" s="461"/>
    </row>
    <row r="177" spans="8:35" x14ac:dyDescent="0.2">
      <c r="H177" s="214"/>
      <c r="AH177" s="452"/>
      <c r="AI177" s="461"/>
    </row>
    <row r="178" spans="8:35" x14ac:dyDescent="0.2">
      <c r="H178" s="214"/>
      <c r="AH178" s="452"/>
      <c r="AI178" s="461"/>
    </row>
    <row r="179" spans="8:35" x14ac:dyDescent="0.2">
      <c r="H179" s="214"/>
      <c r="AH179" s="452"/>
      <c r="AI179" s="461"/>
    </row>
    <row r="180" spans="8:35" x14ac:dyDescent="0.2">
      <c r="H180" s="214"/>
      <c r="AH180" s="452"/>
      <c r="AI180" s="461"/>
    </row>
    <row r="181" spans="8:35" x14ac:dyDescent="0.2">
      <c r="H181" s="214"/>
      <c r="AH181" s="452"/>
      <c r="AI181" s="461"/>
    </row>
    <row r="182" spans="8:35" x14ac:dyDescent="0.2">
      <c r="H182" s="214"/>
      <c r="AH182" s="452"/>
      <c r="AI182" s="461"/>
    </row>
    <row r="183" spans="8:35" x14ac:dyDescent="0.2">
      <c r="H183" s="214"/>
      <c r="AH183" s="452"/>
      <c r="AI183" s="461"/>
    </row>
    <row r="184" spans="8:35" x14ac:dyDescent="0.2">
      <c r="H184" s="214"/>
      <c r="AH184" s="452"/>
      <c r="AI184" s="461"/>
    </row>
    <row r="185" spans="8:35" x14ac:dyDescent="0.2">
      <c r="H185" s="214"/>
      <c r="AH185" s="452"/>
      <c r="AI185" s="461"/>
    </row>
    <row r="186" spans="8:35" x14ac:dyDescent="0.2">
      <c r="H186" s="214"/>
      <c r="AH186" s="452"/>
      <c r="AI186" s="461"/>
    </row>
    <row r="187" spans="8:35" x14ac:dyDescent="0.2">
      <c r="H187" s="214"/>
      <c r="AH187" s="452"/>
      <c r="AI187" s="461"/>
    </row>
    <row r="188" spans="8:35" x14ac:dyDescent="0.2">
      <c r="H188" s="214"/>
      <c r="AH188" s="452"/>
      <c r="AI188" s="461"/>
    </row>
    <row r="189" spans="8:35" x14ac:dyDescent="0.2">
      <c r="H189" s="214"/>
      <c r="AH189" s="452"/>
      <c r="AI189" s="461"/>
    </row>
    <row r="190" spans="8:35" x14ac:dyDescent="0.2">
      <c r="H190" s="214"/>
      <c r="AH190" s="452"/>
      <c r="AI190" s="461"/>
    </row>
    <row r="191" spans="8:35" x14ac:dyDescent="0.2">
      <c r="H191" s="214"/>
      <c r="AH191" s="452"/>
      <c r="AI191" s="461"/>
    </row>
    <row r="192" spans="8:35" x14ac:dyDescent="0.2">
      <c r="H192" s="214"/>
      <c r="AH192" s="452"/>
      <c r="AI192" s="461"/>
    </row>
    <row r="193" spans="8:35" x14ac:dyDescent="0.2">
      <c r="H193" s="214"/>
      <c r="AH193" s="452"/>
      <c r="AI193" s="461"/>
    </row>
    <row r="194" spans="8:35" x14ac:dyDescent="0.2">
      <c r="H194" s="214"/>
      <c r="AH194" s="452"/>
      <c r="AI194" s="461"/>
    </row>
    <row r="195" spans="8:35" x14ac:dyDescent="0.2">
      <c r="H195" s="214"/>
      <c r="AH195" s="452"/>
      <c r="AI195" s="461"/>
    </row>
    <row r="196" spans="8:35" x14ac:dyDescent="0.2">
      <c r="H196" s="214"/>
      <c r="AH196" s="452"/>
      <c r="AI196" s="461"/>
    </row>
    <row r="197" spans="8:35" x14ac:dyDescent="0.2">
      <c r="H197" s="214"/>
      <c r="AH197" s="452"/>
      <c r="AI197" s="461"/>
    </row>
    <row r="198" spans="8:35" x14ac:dyDescent="0.2">
      <c r="H198" s="214"/>
      <c r="AH198" s="452"/>
      <c r="AI198" s="461"/>
    </row>
    <row r="199" spans="8:35" x14ac:dyDescent="0.2">
      <c r="H199" s="214"/>
      <c r="AH199" s="452"/>
      <c r="AI199" s="461"/>
    </row>
    <row r="200" spans="8:35" x14ac:dyDescent="0.2">
      <c r="H200" s="214"/>
      <c r="AH200" s="452"/>
      <c r="AI200" s="461"/>
    </row>
    <row r="201" spans="8:35" x14ac:dyDescent="0.2">
      <c r="H201" s="214"/>
      <c r="AH201" s="452"/>
      <c r="AI201" s="461"/>
    </row>
    <row r="202" spans="8:35" x14ac:dyDescent="0.2">
      <c r="H202" s="214"/>
      <c r="AH202" s="452"/>
      <c r="AI202" s="461"/>
    </row>
    <row r="203" spans="8:35" x14ac:dyDescent="0.2">
      <c r="H203" s="214"/>
      <c r="AH203" s="452"/>
      <c r="AI203" s="461"/>
    </row>
    <row r="204" spans="8:35" x14ac:dyDescent="0.2">
      <c r="H204" s="214"/>
      <c r="AH204" s="452"/>
      <c r="AI204" s="461"/>
    </row>
    <row r="205" spans="8:35" x14ac:dyDescent="0.2">
      <c r="H205" s="214"/>
      <c r="AH205" s="452"/>
      <c r="AI205" s="461"/>
    </row>
    <row r="206" spans="8:35" x14ac:dyDescent="0.2">
      <c r="H206" s="214"/>
      <c r="AH206" s="452"/>
      <c r="AI206" s="461"/>
    </row>
    <row r="207" spans="8:35" x14ac:dyDescent="0.2">
      <c r="H207" s="214"/>
      <c r="AH207" s="452"/>
      <c r="AI207" s="461"/>
    </row>
    <row r="208" spans="8:35" x14ac:dyDescent="0.2">
      <c r="AH208" s="452"/>
      <c r="AI208" s="461"/>
    </row>
    <row r="209" spans="34:35" x14ac:dyDescent="0.2">
      <c r="AH209" s="452"/>
      <c r="AI209" s="461"/>
    </row>
    <row r="210" spans="34:35" x14ac:dyDescent="0.2">
      <c r="AH210" s="452"/>
      <c r="AI210" s="461"/>
    </row>
    <row r="211" spans="34:35" x14ac:dyDescent="0.2">
      <c r="AH211" s="452"/>
      <c r="AI211" s="461"/>
    </row>
    <row r="212" spans="34:35" x14ac:dyDescent="0.2">
      <c r="AH212" s="452"/>
      <c r="AI212" s="461"/>
    </row>
    <row r="213" spans="34:35" x14ac:dyDescent="0.2">
      <c r="AH213" s="452"/>
      <c r="AI213" s="461"/>
    </row>
    <row r="214" spans="34:35" x14ac:dyDescent="0.2">
      <c r="AH214" s="452"/>
      <c r="AI214" s="461"/>
    </row>
    <row r="215" spans="34:35" x14ac:dyDescent="0.2">
      <c r="AH215" s="452"/>
      <c r="AI215" s="461"/>
    </row>
    <row r="216" spans="34:35" x14ac:dyDescent="0.2">
      <c r="AH216" s="452"/>
      <c r="AI216" s="461"/>
    </row>
    <row r="217" spans="34:35" x14ac:dyDescent="0.2">
      <c r="AH217" s="452"/>
      <c r="AI217" s="461"/>
    </row>
    <row r="218" spans="34:35" x14ac:dyDescent="0.2">
      <c r="AH218" s="452"/>
      <c r="AI218" s="461"/>
    </row>
    <row r="219" spans="34:35" x14ac:dyDescent="0.2">
      <c r="AH219" s="452"/>
      <c r="AI219" s="461"/>
    </row>
    <row r="220" spans="34:35" x14ac:dyDescent="0.2">
      <c r="AH220" s="452"/>
      <c r="AI220" s="461"/>
    </row>
    <row r="221" spans="34:35" x14ac:dyDescent="0.2">
      <c r="AH221" s="452"/>
      <c r="AI221" s="461"/>
    </row>
    <row r="222" spans="34:35" x14ac:dyDescent="0.2">
      <c r="AH222" s="452"/>
      <c r="AI222" s="461"/>
    </row>
    <row r="223" spans="34:35" x14ac:dyDescent="0.2">
      <c r="AH223" s="452"/>
      <c r="AI223" s="461"/>
    </row>
    <row r="224" spans="34:35" x14ac:dyDescent="0.2">
      <c r="AH224" s="452"/>
      <c r="AI224" s="461"/>
    </row>
    <row r="225" spans="34:35" x14ac:dyDescent="0.2">
      <c r="AH225" s="452"/>
      <c r="AI225" s="461"/>
    </row>
    <row r="226" spans="34:35" x14ac:dyDescent="0.2">
      <c r="AH226" s="452"/>
      <c r="AI226" s="461"/>
    </row>
    <row r="227" spans="34:35" x14ac:dyDescent="0.2">
      <c r="AH227" s="452"/>
      <c r="AI227" s="461"/>
    </row>
    <row r="228" spans="34:35" x14ac:dyDescent="0.2">
      <c r="AH228" s="452"/>
      <c r="AI228" s="461"/>
    </row>
    <row r="229" spans="34:35" x14ac:dyDescent="0.2">
      <c r="AH229" s="452"/>
      <c r="AI229" s="461"/>
    </row>
    <row r="230" spans="34:35" x14ac:dyDescent="0.2">
      <c r="AH230" s="452"/>
      <c r="AI230" s="461"/>
    </row>
    <row r="231" spans="34:35" x14ac:dyDescent="0.2">
      <c r="AH231" s="452"/>
      <c r="AI231" s="461"/>
    </row>
    <row r="232" spans="34:35" x14ac:dyDescent="0.2">
      <c r="AH232" s="452"/>
      <c r="AI232" s="461"/>
    </row>
    <row r="233" spans="34:35" x14ac:dyDescent="0.2">
      <c r="AH233" s="452"/>
      <c r="AI233" s="461"/>
    </row>
    <row r="234" spans="34:35" x14ac:dyDescent="0.2">
      <c r="AH234" s="452"/>
      <c r="AI234" s="461"/>
    </row>
    <row r="235" spans="34:35" x14ac:dyDescent="0.2">
      <c r="AH235" s="452"/>
      <c r="AI235" s="461"/>
    </row>
    <row r="236" spans="34:35" x14ac:dyDescent="0.2">
      <c r="AH236" s="452"/>
      <c r="AI236" s="461"/>
    </row>
    <row r="237" spans="34:35" x14ac:dyDescent="0.2">
      <c r="AH237" s="452"/>
      <c r="AI237" s="461"/>
    </row>
    <row r="238" spans="34:35" x14ac:dyDescent="0.2">
      <c r="AH238" s="452"/>
      <c r="AI238" s="461"/>
    </row>
    <row r="239" spans="34:35" x14ac:dyDescent="0.2">
      <c r="AH239" s="452"/>
      <c r="AI239" s="461"/>
    </row>
    <row r="240" spans="34:35" x14ac:dyDescent="0.2">
      <c r="AH240" s="452"/>
      <c r="AI240" s="461"/>
    </row>
    <row r="241" spans="34:35" x14ac:dyDescent="0.2">
      <c r="AH241" s="452"/>
      <c r="AI241" s="461"/>
    </row>
    <row r="242" spans="34:35" x14ac:dyDescent="0.2">
      <c r="AH242" s="452"/>
      <c r="AI242" s="461"/>
    </row>
    <row r="243" spans="34:35" x14ac:dyDescent="0.2">
      <c r="AH243" s="452"/>
      <c r="AI243" s="461"/>
    </row>
    <row r="244" spans="34:35" x14ac:dyDescent="0.2">
      <c r="AH244" s="452"/>
      <c r="AI244" s="461"/>
    </row>
    <row r="245" spans="34:35" x14ac:dyDescent="0.2">
      <c r="AH245" s="452"/>
      <c r="AI245" s="461"/>
    </row>
    <row r="246" spans="34:35" x14ac:dyDescent="0.2">
      <c r="AH246" s="452"/>
      <c r="AI246" s="461"/>
    </row>
    <row r="247" spans="34:35" x14ac:dyDescent="0.2">
      <c r="AH247" s="452"/>
      <c r="AI247" s="461"/>
    </row>
    <row r="248" spans="34:35" x14ac:dyDescent="0.2">
      <c r="AH248" s="452"/>
      <c r="AI248" s="461"/>
    </row>
    <row r="249" spans="34:35" x14ac:dyDescent="0.2">
      <c r="AH249" s="452"/>
      <c r="AI249" s="461"/>
    </row>
    <row r="250" spans="34:35" x14ac:dyDescent="0.2">
      <c r="AH250" s="452"/>
      <c r="AI250" s="461"/>
    </row>
    <row r="251" spans="34:35" x14ac:dyDescent="0.2">
      <c r="AH251" s="452"/>
      <c r="AI251" s="461"/>
    </row>
    <row r="252" spans="34:35" x14ac:dyDescent="0.2">
      <c r="AH252" s="452"/>
      <c r="AI252" s="461"/>
    </row>
    <row r="253" spans="34:35" x14ac:dyDescent="0.2">
      <c r="AH253" s="452"/>
      <c r="AI253" s="461"/>
    </row>
    <row r="254" spans="34:35" x14ac:dyDescent="0.2">
      <c r="AH254" s="452"/>
      <c r="AI254" s="461"/>
    </row>
    <row r="255" spans="34:35" x14ac:dyDescent="0.2">
      <c r="AH255" s="452"/>
      <c r="AI255" s="461"/>
    </row>
    <row r="256" spans="34:35" x14ac:dyDescent="0.2">
      <c r="AH256" s="452"/>
      <c r="AI256" s="461"/>
    </row>
    <row r="257" spans="34:35" x14ac:dyDescent="0.2">
      <c r="AH257" s="452"/>
      <c r="AI257" s="461"/>
    </row>
    <row r="258" spans="34:35" x14ac:dyDescent="0.2">
      <c r="AH258" s="452"/>
      <c r="AI258" s="461"/>
    </row>
    <row r="259" spans="34:35" x14ac:dyDescent="0.2">
      <c r="AH259" s="452"/>
      <c r="AI259" s="461"/>
    </row>
    <row r="260" spans="34:35" x14ac:dyDescent="0.2">
      <c r="AH260" s="452"/>
      <c r="AI260" s="461"/>
    </row>
    <row r="261" spans="34:35" x14ac:dyDescent="0.2">
      <c r="AH261" s="452"/>
      <c r="AI261" s="461"/>
    </row>
    <row r="262" spans="34:35" x14ac:dyDescent="0.2">
      <c r="AH262" s="452"/>
      <c r="AI262" s="461"/>
    </row>
    <row r="263" spans="34:35" x14ac:dyDescent="0.2">
      <c r="AH263" s="452"/>
      <c r="AI263" s="461"/>
    </row>
    <row r="264" spans="34:35" x14ac:dyDescent="0.2">
      <c r="AH264" s="452"/>
      <c r="AI264" s="461"/>
    </row>
    <row r="265" spans="34:35" x14ac:dyDescent="0.2">
      <c r="AH265" s="452"/>
      <c r="AI265" s="461"/>
    </row>
    <row r="266" spans="34:35" x14ac:dyDescent="0.2">
      <c r="AH266" s="452"/>
      <c r="AI266" s="461"/>
    </row>
    <row r="267" spans="34:35" x14ac:dyDescent="0.2">
      <c r="AH267" s="452"/>
      <c r="AI267" s="461"/>
    </row>
    <row r="268" spans="34:35" x14ac:dyDescent="0.2">
      <c r="AH268" s="452"/>
      <c r="AI268" s="461"/>
    </row>
    <row r="269" spans="34:35" x14ac:dyDescent="0.2">
      <c r="AH269" s="452"/>
      <c r="AI269" s="461"/>
    </row>
    <row r="270" spans="34:35" x14ac:dyDescent="0.2">
      <c r="AH270" s="452"/>
      <c r="AI270" s="461"/>
    </row>
    <row r="271" spans="34:35" x14ac:dyDescent="0.2">
      <c r="AH271" s="452"/>
      <c r="AI271" s="461"/>
    </row>
    <row r="272" spans="34:35" x14ac:dyDescent="0.2">
      <c r="AH272" s="452"/>
      <c r="AI272" s="461"/>
    </row>
    <row r="273" spans="34:35" x14ac:dyDescent="0.2">
      <c r="AH273" s="452"/>
      <c r="AI273" s="461"/>
    </row>
    <row r="274" spans="34:35" x14ac:dyDescent="0.2">
      <c r="AH274" s="452"/>
      <c r="AI274" s="461"/>
    </row>
    <row r="275" spans="34:35" x14ac:dyDescent="0.2">
      <c r="AH275" s="452"/>
      <c r="AI275" s="461"/>
    </row>
    <row r="276" spans="34:35" x14ac:dyDescent="0.2">
      <c r="AH276" s="452"/>
      <c r="AI276" s="461"/>
    </row>
    <row r="277" spans="34:35" x14ac:dyDescent="0.2">
      <c r="AH277" s="452"/>
      <c r="AI277" s="461"/>
    </row>
    <row r="278" spans="34:35" x14ac:dyDescent="0.2">
      <c r="AH278" s="452"/>
      <c r="AI278" s="461"/>
    </row>
    <row r="279" spans="34:35" x14ac:dyDescent="0.2">
      <c r="AH279" s="452"/>
      <c r="AI279" s="461"/>
    </row>
    <row r="280" spans="34:35" x14ac:dyDescent="0.2">
      <c r="AH280" s="452"/>
      <c r="AI280" s="461"/>
    </row>
    <row r="281" spans="34:35" x14ac:dyDescent="0.2">
      <c r="AH281" s="452"/>
      <c r="AI281" s="461"/>
    </row>
    <row r="282" spans="34:35" x14ac:dyDescent="0.2">
      <c r="AH282" s="452"/>
      <c r="AI282" s="461"/>
    </row>
    <row r="283" spans="34:35" x14ac:dyDescent="0.2">
      <c r="AH283" s="452"/>
      <c r="AI283" s="461"/>
    </row>
    <row r="284" spans="34:35" x14ac:dyDescent="0.2">
      <c r="AH284" s="452"/>
      <c r="AI284" s="461"/>
    </row>
    <row r="285" spans="34:35" x14ac:dyDescent="0.2">
      <c r="AH285" s="452"/>
      <c r="AI285" s="461"/>
    </row>
    <row r="286" spans="34:35" x14ac:dyDescent="0.2">
      <c r="AH286" s="452"/>
      <c r="AI286" s="461"/>
    </row>
    <row r="287" spans="34:35" x14ac:dyDescent="0.2">
      <c r="AH287" s="452"/>
      <c r="AI287" s="461"/>
    </row>
    <row r="288" spans="34:35" x14ac:dyDescent="0.2">
      <c r="AH288" s="452"/>
      <c r="AI288" s="461"/>
    </row>
    <row r="289" spans="34:35" x14ac:dyDescent="0.2">
      <c r="AH289" s="452"/>
      <c r="AI289" s="461"/>
    </row>
    <row r="290" spans="34:35" x14ac:dyDescent="0.2">
      <c r="AH290" s="452"/>
      <c r="AI290" s="461"/>
    </row>
    <row r="291" spans="34:35" x14ac:dyDescent="0.2">
      <c r="AH291" s="452"/>
      <c r="AI291" s="461"/>
    </row>
    <row r="292" spans="34:35" x14ac:dyDescent="0.2">
      <c r="AH292" s="452"/>
      <c r="AI292" s="461"/>
    </row>
    <row r="293" spans="34:35" x14ac:dyDescent="0.2">
      <c r="AH293" s="452"/>
      <c r="AI293" s="461"/>
    </row>
    <row r="294" spans="34:35" x14ac:dyDescent="0.2">
      <c r="AH294" s="452"/>
      <c r="AI294" s="461"/>
    </row>
    <row r="295" spans="34:35" x14ac:dyDescent="0.2">
      <c r="AH295" s="452"/>
      <c r="AI295" s="461"/>
    </row>
    <row r="296" spans="34:35" x14ac:dyDescent="0.2">
      <c r="AH296" s="452"/>
      <c r="AI296" s="461"/>
    </row>
    <row r="297" spans="34:35" x14ac:dyDescent="0.2">
      <c r="AH297" s="452"/>
      <c r="AI297" s="461"/>
    </row>
    <row r="298" spans="34:35" x14ac:dyDescent="0.2">
      <c r="AH298" s="452"/>
      <c r="AI298" s="461"/>
    </row>
    <row r="299" spans="34:35" x14ac:dyDescent="0.2">
      <c r="AH299" s="452"/>
      <c r="AI299" s="461"/>
    </row>
    <row r="300" spans="34:35" x14ac:dyDescent="0.2">
      <c r="AH300" s="452"/>
      <c r="AI300" s="461"/>
    </row>
    <row r="301" spans="34:35" x14ac:dyDescent="0.2">
      <c r="AH301" s="452"/>
      <c r="AI301" s="461"/>
    </row>
    <row r="302" spans="34:35" x14ac:dyDescent="0.2">
      <c r="AH302" s="452"/>
      <c r="AI302" s="461"/>
    </row>
    <row r="303" spans="34:35" x14ac:dyDescent="0.2">
      <c r="AH303" s="452"/>
      <c r="AI303" s="461"/>
    </row>
    <row r="304" spans="34:35" x14ac:dyDescent="0.2">
      <c r="AH304" s="452"/>
      <c r="AI304" s="461"/>
    </row>
    <row r="305" spans="34:35" x14ac:dyDescent="0.2">
      <c r="AH305" s="452"/>
      <c r="AI305" s="461"/>
    </row>
    <row r="306" spans="34:35" x14ac:dyDescent="0.2">
      <c r="AH306" s="452"/>
      <c r="AI306" s="461"/>
    </row>
    <row r="307" spans="34:35" x14ac:dyDescent="0.2">
      <c r="AH307" s="452"/>
      <c r="AI307" s="461"/>
    </row>
    <row r="308" spans="34:35" x14ac:dyDescent="0.2">
      <c r="AH308" s="452"/>
      <c r="AI308" s="461"/>
    </row>
    <row r="309" spans="34:35" x14ac:dyDescent="0.2">
      <c r="AH309" s="452"/>
      <c r="AI309" s="461"/>
    </row>
    <row r="310" spans="34:35" x14ac:dyDescent="0.2">
      <c r="AH310" s="452"/>
      <c r="AI310" s="461"/>
    </row>
    <row r="311" spans="34:35" x14ac:dyDescent="0.2">
      <c r="AH311" s="452"/>
      <c r="AI311" s="461"/>
    </row>
    <row r="312" spans="34:35" x14ac:dyDescent="0.2">
      <c r="AH312" s="452"/>
      <c r="AI312" s="461"/>
    </row>
    <row r="313" spans="34:35" x14ac:dyDescent="0.2">
      <c r="AH313" s="452"/>
      <c r="AI313" s="461"/>
    </row>
    <row r="314" spans="34:35" x14ac:dyDescent="0.2">
      <c r="AH314" s="452"/>
      <c r="AI314" s="461"/>
    </row>
    <row r="315" spans="34:35" x14ac:dyDescent="0.2">
      <c r="AH315" s="452"/>
      <c r="AI315" s="461"/>
    </row>
    <row r="316" spans="34:35" x14ac:dyDescent="0.2">
      <c r="AH316" s="452"/>
      <c r="AI316" s="461"/>
    </row>
    <row r="317" spans="34:35" x14ac:dyDescent="0.2">
      <c r="AH317" s="452"/>
      <c r="AI317" s="461"/>
    </row>
    <row r="318" spans="34:35" x14ac:dyDescent="0.2">
      <c r="AH318" s="452"/>
      <c r="AI318" s="461"/>
    </row>
    <row r="319" spans="34:35" x14ac:dyDescent="0.2">
      <c r="AH319" s="452"/>
      <c r="AI319" s="461"/>
    </row>
    <row r="320" spans="34:35" x14ac:dyDescent="0.2">
      <c r="AH320" s="452"/>
      <c r="AI320" s="461"/>
    </row>
    <row r="321" spans="34:35" x14ac:dyDescent="0.2">
      <c r="AH321" s="452"/>
      <c r="AI321" s="461"/>
    </row>
    <row r="322" spans="34:35" x14ac:dyDescent="0.2">
      <c r="AH322" s="452"/>
      <c r="AI322" s="461"/>
    </row>
    <row r="323" spans="34:35" x14ac:dyDescent="0.2">
      <c r="AH323" s="452"/>
      <c r="AI323" s="461"/>
    </row>
    <row r="324" spans="34:35" x14ac:dyDescent="0.2">
      <c r="AH324" s="452"/>
      <c r="AI324" s="461"/>
    </row>
    <row r="325" spans="34:35" x14ac:dyDescent="0.2">
      <c r="AH325" s="452"/>
      <c r="AI325" s="461"/>
    </row>
    <row r="326" spans="34:35" x14ac:dyDescent="0.2">
      <c r="AH326" s="452"/>
      <c r="AI326" s="461"/>
    </row>
    <row r="327" spans="34:35" x14ac:dyDescent="0.2">
      <c r="AH327" s="452"/>
      <c r="AI327" s="461"/>
    </row>
    <row r="328" spans="34:35" x14ac:dyDescent="0.2">
      <c r="AH328" s="452"/>
      <c r="AI328" s="461"/>
    </row>
    <row r="329" spans="34:35" x14ac:dyDescent="0.2">
      <c r="AH329" s="452"/>
      <c r="AI329" s="461"/>
    </row>
    <row r="330" spans="34:35" x14ac:dyDescent="0.2">
      <c r="AH330" s="452"/>
      <c r="AI330" s="461"/>
    </row>
    <row r="331" spans="34:35" x14ac:dyDescent="0.2">
      <c r="AH331" s="452"/>
      <c r="AI331" s="461"/>
    </row>
    <row r="332" spans="34:35" x14ac:dyDescent="0.2">
      <c r="AH332" s="452"/>
      <c r="AI332" s="461"/>
    </row>
    <row r="333" spans="34:35" x14ac:dyDescent="0.2">
      <c r="AH333" s="452"/>
      <c r="AI333" s="461"/>
    </row>
    <row r="334" spans="34:35" x14ac:dyDescent="0.2">
      <c r="AH334" s="452"/>
      <c r="AI334" s="461"/>
    </row>
    <row r="335" spans="34:35" x14ac:dyDescent="0.2">
      <c r="AH335" s="452"/>
      <c r="AI335" s="461"/>
    </row>
    <row r="336" spans="34:35" x14ac:dyDescent="0.2">
      <c r="AH336" s="452"/>
      <c r="AI336" s="461"/>
    </row>
    <row r="337" spans="34:35" x14ac:dyDescent="0.2">
      <c r="AH337" s="452"/>
      <c r="AI337" s="461"/>
    </row>
    <row r="338" spans="34:35" x14ac:dyDescent="0.2">
      <c r="AH338" s="452"/>
      <c r="AI338" s="461"/>
    </row>
    <row r="339" spans="34:35" x14ac:dyDescent="0.2">
      <c r="AH339" s="452"/>
      <c r="AI339" s="461"/>
    </row>
    <row r="340" spans="34:35" x14ac:dyDescent="0.2">
      <c r="AH340" s="452"/>
      <c r="AI340" s="461"/>
    </row>
    <row r="341" spans="34:35" x14ac:dyDescent="0.2">
      <c r="AH341" s="452"/>
      <c r="AI341" s="461"/>
    </row>
    <row r="342" spans="34:35" x14ac:dyDescent="0.2">
      <c r="AH342" s="452"/>
      <c r="AI342" s="461"/>
    </row>
    <row r="343" spans="34:35" x14ac:dyDescent="0.2">
      <c r="AH343" s="452"/>
      <c r="AI343" s="461"/>
    </row>
    <row r="344" spans="34:35" x14ac:dyDescent="0.2">
      <c r="AH344" s="452"/>
      <c r="AI344" s="461"/>
    </row>
    <row r="345" spans="34:35" x14ac:dyDescent="0.2">
      <c r="AH345" s="452"/>
      <c r="AI345" s="461"/>
    </row>
    <row r="346" spans="34:35" x14ac:dyDescent="0.2">
      <c r="AH346" s="452"/>
      <c r="AI346" s="461"/>
    </row>
    <row r="347" spans="34:35" x14ac:dyDescent="0.2">
      <c r="AH347" s="452"/>
      <c r="AI347" s="461"/>
    </row>
    <row r="348" spans="34:35" x14ac:dyDescent="0.2">
      <c r="AH348" s="452"/>
      <c r="AI348" s="461"/>
    </row>
    <row r="349" spans="34:35" x14ac:dyDescent="0.2">
      <c r="AH349" s="452"/>
      <c r="AI349" s="461"/>
    </row>
    <row r="350" spans="34:35" x14ac:dyDescent="0.2">
      <c r="AH350" s="452"/>
      <c r="AI350" s="461"/>
    </row>
    <row r="351" spans="34:35" x14ac:dyDescent="0.2">
      <c r="AH351" s="452"/>
      <c r="AI351" s="461"/>
    </row>
    <row r="352" spans="34:35" x14ac:dyDescent="0.2">
      <c r="AH352" s="452"/>
      <c r="AI352" s="461"/>
    </row>
    <row r="353" spans="34:35" x14ac:dyDescent="0.2">
      <c r="AH353" s="452"/>
      <c r="AI353" s="461"/>
    </row>
    <row r="354" spans="34:35" x14ac:dyDescent="0.2">
      <c r="AH354" s="452"/>
      <c r="AI354" s="461"/>
    </row>
    <row r="355" spans="34:35" x14ac:dyDescent="0.2">
      <c r="AH355" s="452"/>
      <c r="AI355" s="461"/>
    </row>
    <row r="356" spans="34:35" x14ac:dyDescent="0.2">
      <c r="AH356" s="452"/>
      <c r="AI356" s="461"/>
    </row>
    <row r="357" spans="34:35" x14ac:dyDescent="0.2">
      <c r="AH357" s="452"/>
      <c r="AI357" s="461"/>
    </row>
    <row r="358" spans="34:35" x14ac:dyDescent="0.2">
      <c r="AH358" s="452"/>
      <c r="AI358" s="461"/>
    </row>
    <row r="359" spans="34:35" x14ac:dyDescent="0.2">
      <c r="AH359" s="452"/>
      <c r="AI359" s="461"/>
    </row>
    <row r="360" spans="34:35" x14ac:dyDescent="0.2">
      <c r="AH360" s="452"/>
      <c r="AI360" s="461"/>
    </row>
    <row r="361" spans="34:35" x14ac:dyDescent="0.2">
      <c r="AH361" s="452"/>
      <c r="AI361" s="461"/>
    </row>
    <row r="362" spans="34:35" x14ac:dyDescent="0.2">
      <c r="AH362" s="452"/>
      <c r="AI362" s="461"/>
    </row>
    <row r="363" spans="34:35" x14ac:dyDescent="0.2">
      <c r="AH363" s="452"/>
      <c r="AI363" s="461"/>
    </row>
    <row r="364" spans="34:35" x14ac:dyDescent="0.2">
      <c r="AH364" s="452"/>
      <c r="AI364" s="461"/>
    </row>
    <row r="365" spans="34:35" x14ac:dyDescent="0.2">
      <c r="AH365" s="452"/>
      <c r="AI365" s="461"/>
    </row>
    <row r="366" spans="34:35" x14ac:dyDescent="0.2">
      <c r="AH366" s="452"/>
      <c r="AI366" s="461"/>
    </row>
    <row r="367" spans="34:35" x14ac:dyDescent="0.2">
      <c r="AH367" s="452"/>
      <c r="AI367" s="461"/>
    </row>
    <row r="368" spans="34:35" x14ac:dyDescent="0.2">
      <c r="AH368" s="452"/>
      <c r="AI368" s="461"/>
    </row>
    <row r="369" spans="34:35" x14ac:dyDescent="0.2">
      <c r="AH369" s="452"/>
      <c r="AI369" s="461"/>
    </row>
    <row r="370" spans="34:35" x14ac:dyDescent="0.2">
      <c r="AH370" s="452"/>
      <c r="AI370" s="461"/>
    </row>
    <row r="371" spans="34:35" x14ac:dyDescent="0.2">
      <c r="AH371" s="452"/>
      <c r="AI371" s="461"/>
    </row>
    <row r="372" spans="34:35" x14ac:dyDescent="0.2">
      <c r="AH372" s="452"/>
      <c r="AI372" s="461"/>
    </row>
    <row r="373" spans="34:35" x14ac:dyDescent="0.2">
      <c r="AH373" s="452"/>
      <c r="AI373" s="461"/>
    </row>
    <row r="374" spans="34:35" x14ac:dyDescent="0.2">
      <c r="AH374" s="452"/>
      <c r="AI374" s="461"/>
    </row>
    <row r="375" spans="34:35" x14ac:dyDescent="0.2">
      <c r="AH375" s="452"/>
      <c r="AI375" s="461"/>
    </row>
    <row r="376" spans="34:35" x14ac:dyDescent="0.2">
      <c r="AH376" s="452"/>
      <c r="AI376" s="461"/>
    </row>
    <row r="377" spans="34:35" x14ac:dyDescent="0.2">
      <c r="AH377" s="452"/>
      <c r="AI377" s="461"/>
    </row>
    <row r="378" spans="34:35" x14ac:dyDescent="0.2">
      <c r="AH378" s="452"/>
      <c r="AI378" s="461"/>
    </row>
    <row r="379" spans="34:35" x14ac:dyDescent="0.2">
      <c r="AH379" s="452"/>
      <c r="AI379" s="461"/>
    </row>
    <row r="380" spans="34:35" x14ac:dyDescent="0.2">
      <c r="AH380" s="452"/>
      <c r="AI380" s="461"/>
    </row>
    <row r="381" spans="34:35" x14ac:dyDescent="0.2">
      <c r="AH381" s="452"/>
      <c r="AI381" s="461"/>
    </row>
    <row r="382" spans="34:35" x14ac:dyDescent="0.2">
      <c r="AH382" s="452"/>
      <c r="AI382" s="461"/>
    </row>
    <row r="383" spans="34:35" x14ac:dyDescent="0.2">
      <c r="AH383" s="452"/>
      <c r="AI383" s="461"/>
    </row>
    <row r="384" spans="34:35" x14ac:dyDescent="0.2">
      <c r="AH384" s="452"/>
      <c r="AI384" s="461"/>
    </row>
    <row r="385" spans="34:35" x14ac:dyDescent="0.2">
      <c r="AH385" s="452"/>
      <c r="AI385" s="461"/>
    </row>
    <row r="386" spans="34:35" x14ac:dyDescent="0.2">
      <c r="AH386" s="452"/>
      <c r="AI386" s="461"/>
    </row>
    <row r="387" spans="34:35" x14ac:dyDescent="0.2">
      <c r="AH387" s="452"/>
      <c r="AI387" s="461"/>
    </row>
    <row r="388" spans="34:35" x14ac:dyDescent="0.2">
      <c r="AH388" s="452"/>
      <c r="AI388" s="461"/>
    </row>
    <row r="389" spans="34:35" x14ac:dyDescent="0.2">
      <c r="AH389" s="452"/>
      <c r="AI389" s="461"/>
    </row>
    <row r="390" spans="34:35" x14ac:dyDescent="0.2">
      <c r="AH390" s="452"/>
      <c r="AI390" s="461"/>
    </row>
    <row r="391" spans="34:35" x14ac:dyDescent="0.2">
      <c r="AH391" s="452"/>
      <c r="AI391" s="461"/>
    </row>
    <row r="392" spans="34:35" x14ac:dyDescent="0.2">
      <c r="AH392" s="452"/>
      <c r="AI392" s="461"/>
    </row>
    <row r="393" spans="34:35" x14ac:dyDescent="0.2">
      <c r="AH393" s="452"/>
      <c r="AI393" s="461"/>
    </row>
    <row r="394" spans="34:35" x14ac:dyDescent="0.2">
      <c r="AH394" s="452"/>
      <c r="AI394" s="461"/>
    </row>
    <row r="395" spans="34:35" x14ac:dyDescent="0.2">
      <c r="AH395" s="452"/>
      <c r="AI395" s="461"/>
    </row>
    <row r="396" spans="34:35" x14ac:dyDescent="0.2">
      <c r="AH396" s="452"/>
      <c r="AI396" s="461"/>
    </row>
    <row r="397" spans="34:35" x14ac:dyDescent="0.2">
      <c r="AH397" s="452"/>
      <c r="AI397" s="461"/>
    </row>
    <row r="398" spans="34:35" x14ac:dyDescent="0.2">
      <c r="AH398" s="452"/>
      <c r="AI398" s="461"/>
    </row>
    <row r="399" spans="34:35" x14ac:dyDescent="0.2">
      <c r="AH399" s="452"/>
      <c r="AI399" s="461"/>
    </row>
    <row r="400" spans="34:35" x14ac:dyDescent="0.2">
      <c r="AH400" s="452"/>
      <c r="AI400" s="461"/>
    </row>
    <row r="401" spans="34:35" x14ac:dyDescent="0.2">
      <c r="AH401" s="452"/>
      <c r="AI401" s="461"/>
    </row>
    <row r="402" spans="34:35" x14ac:dyDescent="0.2">
      <c r="AH402" s="452"/>
      <c r="AI402" s="461"/>
    </row>
    <row r="403" spans="34:35" x14ac:dyDescent="0.2">
      <c r="AH403" s="452"/>
      <c r="AI403" s="461"/>
    </row>
    <row r="404" spans="34:35" x14ac:dyDescent="0.2">
      <c r="AH404" s="452"/>
      <c r="AI404" s="461"/>
    </row>
    <row r="405" spans="34:35" x14ac:dyDescent="0.2">
      <c r="AH405" s="452"/>
      <c r="AI405" s="461"/>
    </row>
    <row r="406" spans="34:35" x14ac:dyDescent="0.2">
      <c r="AH406" s="452"/>
      <c r="AI406" s="461"/>
    </row>
    <row r="407" spans="34:35" x14ac:dyDescent="0.2">
      <c r="AH407" s="452"/>
      <c r="AI407" s="461"/>
    </row>
    <row r="408" spans="34:35" x14ac:dyDescent="0.2">
      <c r="AH408" s="452"/>
      <c r="AI408" s="461"/>
    </row>
    <row r="409" spans="34:35" x14ac:dyDescent="0.2">
      <c r="AH409" s="452"/>
      <c r="AI409" s="461"/>
    </row>
    <row r="410" spans="34:35" x14ac:dyDescent="0.2">
      <c r="AH410" s="452"/>
      <c r="AI410" s="461"/>
    </row>
    <row r="411" spans="34:35" x14ac:dyDescent="0.2">
      <c r="AH411" s="452"/>
      <c r="AI411" s="461"/>
    </row>
    <row r="412" spans="34:35" x14ac:dyDescent="0.2">
      <c r="AH412" s="452"/>
      <c r="AI412" s="461"/>
    </row>
    <row r="413" spans="34:35" x14ac:dyDescent="0.2">
      <c r="AH413" s="452"/>
      <c r="AI413" s="461"/>
    </row>
    <row r="414" spans="34:35" x14ac:dyDescent="0.2">
      <c r="AH414" s="452"/>
      <c r="AI414" s="461"/>
    </row>
    <row r="415" spans="34:35" x14ac:dyDescent="0.2">
      <c r="AH415" s="452"/>
      <c r="AI415" s="461"/>
    </row>
    <row r="416" spans="34:35" x14ac:dyDescent="0.2">
      <c r="AH416" s="452"/>
      <c r="AI416" s="461"/>
    </row>
    <row r="417" spans="34:35" x14ac:dyDescent="0.2">
      <c r="AH417" s="452"/>
      <c r="AI417" s="461"/>
    </row>
    <row r="418" spans="34:35" x14ac:dyDescent="0.2">
      <c r="AH418" s="452"/>
      <c r="AI418" s="461"/>
    </row>
    <row r="419" spans="34:35" x14ac:dyDescent="0.2">
      <c r="AH419" s="452"/>
      <c r="AI419" s="461"/>
    </row>
    <row r="420" spans="34:35" x14ac:dyDescent="0.2">
      <c r="AH420" s="452"/>
      <c r="AI420" s="461"/>
    </row>
    <row r="421" spans="34:35" x14ac:dyDescent="0.2">
      <c r="AH421" s="452"/>
      <c r="AI421" s="461"/>
    </row>
    <row r="422" spans="34:35" x14ac:dyDescent="0.2">
      <c r="AH422" s="452"/>
      <c r="AI422" s="461"/>
    </row>
    <row r="423" spans="34:35" x14ac:dyDescent="0.2">
      <c r="AH423" s="452"/>
      <c r="AI423" s="461"/>
    </row>
    <row r="424" spans="34:35" x14ac:dyDescent="0.2">
      <c r="AH424" s="452"/>
      <c r="AI424" s="461"/>
    </row>
    <row r="425" spans="34:35" x14ac:dyDescent="0.2">
      <c r="AH425" s="452"/>
      <c r="AI425" s="461"/>
    </row>
    <row r="426" spans="34:35" x14ac:dyDescent="0.2">
      <c r="AH426" s="452"/>
      <c r="AI426" s="461"/>
    </row>
    <row r="427" spans="34:35" x14ac:dyDescent="0.2">
      <c r="AH427" s="452"/>
      <c r="AI427" s="461"/>
    </row>
    <row r="428" spans="34:35" x14ac:dyDescent="0.2">
      <c r="AH428" s="452"/>
      <c r="AI428" s="461"/>
    </row>
    <row r="429" spans="34:35" x14ac:dyDescent="0.2">
      <c r="AH429" s="452"/>
      <c r="AI429" s="461"/>
    </row>
    <row r="430" spans="34:35" x14ac:dyDescent="0.2">
      <c r="AH430" s="452"/>
      <c r="AI430" s="461"/>
    </row>
    <row r="431" spans="34:35" x14ac:dyDescent="0.2">
      <c r="AH431" s="452"/>
      <c r="AI431" s="461"/>
    </row>
    <row r="432" spans="34:35" x14ac:dyDescent="0.2">
      <c r="AH432" s="452"/>
      <c r="AI432" s="461"/>
    </row>
    <row r="433" spans="34:35" x14ac:dyDescent="0.2">
      <c r="AH433" s="452"/>
      <c r="AI433" s="461"/>
    </row>
    <row r="434" spans="34:35" x14ac:dyDescent="0.2">
      <c r="AH434" s="452"/>
      <c r="AI434" s="461"/>
    </row>
    <row r="435" spans="34:35" x14ac:dyDescent="0.2">
      <c r="AH435" s="452"/>
      <c r="AI435" s="461"/>
    </row>
    <row r="436" spans="34:35" x14ac:dyDescent="0.2">
      <c r="AH436" s="452"/>
      <c r="AI436" s="461"/>
    </row>
    <row r="437" spans="34:35" x14ac:dyDescent="0.2">
      <c r="AH437" s="452"/>
      <c r="AI437" s="461"/>
    </row>
    <row r="438" spans="34:35" x14ac:dyDescent="0.2">
      <c r="AH438" s="452"/>
      <c r="AI438" s="461"/>
    </row>
    <row r="439" spans="34:35" x14ac:dyDescent="0.2">
      <c r="AH439" s="452"/>
      <c r="AI439" s="461"/>
    </row>
    <row r="440" spans="34:35" x14ac:dyDescent="0.2">
      <c r="AH440" s="452"/>
      <c r="AI440" s="461"/>
    </row>
    <row r="441" spans="34:35" x14ac:dyDescent="0.2">
      <c r="AH441" s="452"/>
      <c r="AI441" s="461"/>
    </row>
    <row r="442" spans="34:35" x14ac:dyDescent="0.2">
      <c r="AH442" s="452"/>
      <c r="AI442" s="461"/>
    </row>
    <row r="443" spans="34:35" x14ac:dyDescent="0.2">
      <c r="AH443" s="452"/>
      <c r="AI443" s="461"/>
    </row>
    <row r="444" spans="34:35" x14ac:dyDescent="0.2">
      <c r="AH444" s="452"/>
      <c r="AI444" s="461"/>
    </row>
    <row r="445" spans="34:35" x14ac:dyDescent="0.2">
      <c r="AH445" s="452"/>
      <c r="AI445" s="461"/>
    </row>
    <row r="446" spans="34:35" x14ac:dyDescent="0.2">
      <c r="AH446" s="452"/>
      <c r="AI446" s="461"/>
    </row>
    <row r="447" spans="34:35" x14ac:dyDescent="0.2">
      <c r="AH447" s="452"/>
      <c r="AI447" s="461"/>
    </row>
    <row r="448" spans="34:35" x14ac:dyDescent="0.2">
      <c r="AH448" s="452"/>
      <c r="AI448" s="461"/>
    </row>
    <row r="449" spans="34:35" x14ac:dyDescent="0.2">
      <c r="AH449" s="452"/>
      <c r="AI449" s="461"/>
    </row>
    <row r="450" spans="34:35" x14ac:dyDescent="0.2">
      <c r="AH450" s="452"/>
      <c r="AI450" s="461"/>
    </row>
    <row r="451" spans="34:35" x14ac:dyDescent="0.2">
      <c r="AH451" s="452"/>
      <c r="AI451" s="461"/>
    </row>
    <row r="452" spans="34:35" x14ac:dyDescent="0.2">
      <c r="AH452" s="452"/>
      <c r="AI452" s="461"/>
    </row>
    <row r="453" spans="34:35" x14ac:dyDescent="0.2">
      <c r="AH453" s="452"/>
      <c r="AI453" s="461"/>
    </row>
    <row r="454" spans="34:35" x14ac:dyDescent="0.2">
      <c r="AH454" s="452"/>
      <c r="AI454" s="461"/>
    </row>
    <row r="455" spans="34:35" x14ac:dyDescent="0.2">
      <c r="AH455" s="452"/>
      <c r="AI455" s="461"/>
    </row>
    <row r="456" spans="34:35" x14ac:dyDescent="0.2">
      <c r="AH456" s="452"/>
      <c r="AI456" s="461"/>
    </row>
    <row r="457" spans="34:35" x14ac:dyDescent="0.2">
      <c r="AH457" s="452"/>
      <c r="AI457" s="461"/>
    </row>
    <row r="458" spans="34:35" x14ac:dyDescent="0.2">
      <c r="AH458" s="452"/>
      <c r="AI458" s="461"/>
    </row>
    <row r="459" spans="34:35" x14ac:dyDescent="0.2">
      <c r="AH459" s="452"/>
      <c r="AI459" s="461"/>
    </row>
    <row r="460" spans="34:35" x14ac:dyDescent="0.2">
      <c r="AH460" s="452"/>
      <c r="AI460" s="461"/>
    </row>
    <row r="461" spans="34:35" x14ac:dyDescent="0.2">
      <c r="AH461" s="452"/>
      <c r="AI461" s="461"/>
    </row>
    <row r="462" spans="34:35" x14ac:dyDescent="0.2">
      <c r="AH462" s="452"/>
      <c r="AI462" s="461"/>
    </row>
    <row r="463" spans="34:35" x14ac:dyDescent="0.2">
      <c r="AH463" s="452"/>
      <c r="AI463" s="461"/>
    </row>
    <row r="464" spans="34:35" x14ac:dyDescent="0.2">
      <c r="AH464" s="452"/>
      <c r="AI464" s="461"/>
    </row>
    <row r="465" spans="34:35" x14ac:dyDescent="0.2">
      <c r="AH465" s="452"/>
      <c r="AI465" s="461"/>
    </row>
    <row r="466" spans="34:35" x14ac:dyDescent="0.2">
      <c r="AH466" s="452"/>
      <c r="AI466" s="461"/>
    </row>
    <row r="467" spans="34:35" x14ac:dyDescent="0.2">
      <c r="AH467" s="452"/>
      <c r="AI467" s="461"/>
    </row>
    <row r="468" spans="34:35" x14ac:dyDescent="0.2">
      <c r="AH468" s="452"/>
      <c r="AI468" s="461"/>
    </row>
    <row r="469" spans="34:35" x14ac:dyDescent="0.2">
      <c r="AH469" s="452"/>
      <c r="AI469" s="461"/>
    </row>
    <row r="470" spans="34:35" x14ac:dyDescent="0.2">
      <c r="AH470" s="452"/>
      <c r="AI470" s="461"/>
    </row>
    <row r="471" spans="34:35" x14ac:dyDescent="0.2">
      <c r="AH471" s="452"/>
      <c r="AI471" s="461"/>
    </row>
    <row r="472" spans="34:35" x14ac:dyDescent="0.2">
      <c r="AH472" s="452"/>
      <c r="AI472" s="461"/>
    </row>
    <row r="473" spans="34:35" x14ac:dyDescent="0.2">
      <c r="AH473" s="452"/>
      <c r="AI473" s="461"/>
    </row>
    <row r="474" spans="34:35" x14ac:dyDescent="0.2">
      <c r="AH474" s="452"/>
      <c r="AI474" s="461"/>
    </row>
    <row r="475" spans="34:35" x14ac:dyDescent="0.2">
      <c r="AH475" s="452"/>
      <c r="AI475" s="461"/>
    </row>
    <row r="476" spans="34:35" x14ac:dyDescent="0.2">
      <c r="AH476" s="452"/>
      <c r="AI476" s="461"/>
    </row>
    <row r="477" spans="34:35" x14ac:dyDescent="0.2">
      <c r="AH477" s="452"/>
      <c r="AI477" s="461"/>
    </row>
    <row r="478" spans="34:35" x14ac:dyDescent="0.2">
      <c r="AH478" s="452"/>
      <c r="AI478" s="461"/>
    </row>
    <row r="479" spans="34:35" x14ac:dyDescent="0.2">
      <c r="AH479" s="452"/>
      <c r="AI479" s="461"/>
    </row>
    <row r="480" spans="34:35" x14ac:dyDescent="0.2">
      <c r="AH480" s="452"/>
      <c r="AI480" s="461"/>
    </row>
    <row r="481" spans="34:35" x14ac:dyDescent="0.2">
      <c r="AH481" s="452"/>
      <c r="AI481" s="461"/>
    </row>
    <row r="482" spans="34:35" x14ac:dyDescent="0.2">
      <c r="AH482" s="452"/>
      <c r="AI482" s="461"/>
    </row>
    <row r="483" spans="34:35" x14ac:dyDescent="0.2">
      <c r="AH483" s="452"/>
      <c r="AI483" s="461"/>
    </row>
    <row r="484" spans="34:35" x14ac:dyDescent="0.2">
      <c r="AH484" s="452"/>
      <c r="AI484" s="461"/>
    </row>
    <row r="485" spans="34:35" x14ac:dyDescent="0.2">
      <c r="AH485" s="452"/>
      <c r="AI485" s="461"/>
    </row>
    <row r="486" spans="34:35" x14ac:dyDescent="0.2">
      <c r="AH486" s="452"/>
      <c r="AI486" s="461"/>
    </row>
    <row r="487" spans="34:35" x14ac:dyDescent="0.2">
      <c r="AH487" s="452"/>
      <c r="AI487" s="461"/>
    </row>
    <row r="488" spans="34:35" x14ac:dyDescent="0.2">
      <c r="AH488" s="452"/>
      <c r="AI488" s="461"/>
    </row>
    <row r="489" spans="34:35" x14ac:dyDescent="0.2">
      <c r="AH489" s="452"/>
      <c r="AI489" s="461"/>
    </row>
    <row r="490" spans="34:35" x14ac:dyDescent="0.2">
      <c r="AH490" s="452"/>
      <c r="AI490" s="461"/>
    </row>
    <row r="491" spans="34:35" x14ac:dyDescent="0.2">
      <c r="AH491" s="452"/>
      <c r="AI491" s="461"/>
    </row>
    <row r="492" spans="34:35" x14ac:dyDescent="0.2">
      <c r="AH492" s="452"/>
      <c r="AI492" s="461"/>
    </row>
    <row r="493" spans="34:35" x14ac:dyDescent="0.2">
      <c r="AH493" s="452"/>
      <c r="AI493" s="461"/>
    </row>
    <row r="494" spans="34:35" x14ac:dyDescent="0.2">
      <c r="AH494" s="452"/>
      <c r="AI494" s="461"/>
    </row>
    <row r="495" spans="34:35" x14ac:dyDescent="0.2">
      <c r="AH495" s="452"/>
      <c r="AI495" s="461"/>
    </row>
    <row r="496" spans="34:35" x14ac:dyDescent="0.2">
      <c r="AH496" s="452"/>
      <c r="AI496" s="461"/>
    </row>
    <row r="497" spans="34:35" x14ac:dyDescent="0.2">
      <c r="AH497" s="452"/>
      <c r="AI497" s="461"/>
    </row>
    <row r="498" spans="34:35" x14ac:dyDescent="0.2">
      <c r="AH498" s="452"/>
      <c r="AI498" s="461"/>
    </row>
    <row r="499" spans="34:35" x14ac:dyDescent="0.2">
      <c r="AH499" s="452"/>
      <c r="AI499" s="461"/>
    </row>
    <row r="500" spans="34:35" x14ac:dyDescent="0.2">
      <c r="AH500" s="452"/>
      <c r="AI500" s="461"/>
    </row>
    <row r="501" spans="34:35" x14ac:dyDescent="0.2">
      <c r="AH501" s="452"/>
      <c r="AI501" s="461"/>
    </row>
    <row r="502" spans="34:35" x14ac:dyDescent="0.2">
      <c r="AH502" s="452"/>
      <c r="AI502" s="461"/>
    </row>
    <row r="503" spans="34:35" x14ac:dyDescent="0.2">
      <c r="AH503" s="452"/>
      <c r="AI503" s="461"/>
    </row>
    <row r="504" spans="34:35" x14ac:dyDescent="0.2">
      <c r="AH504" s="452"/>
      <c r="AI504" s="461"/>
    </row>
    <row r="505" spans="34:35" x14ac:dyDescent="0.2">
      <c r="AH505" s="452"/>
      <c r="AI505" s="461"/>
    </row>
    <row r="506" spans="34:35" x14ac:dyDescent="0.2">
      <c r="AH506" s="452"/>
      <c r="AI506" s="461"/>
    </row>
    <row r="507" spans="34:35" x14ac:dyDescent="0.2">
      <c r="AH507" s="452"/>
      <c r="AI507" s="461"/>
    </row>
    <row r="508" spans="34:35" x14ac:dyDescent="0.2">
      <c r="AH508" s="452"/>
      <c r="AI508" s="461"/>
    </row>
    <row r="509" spans="34:35" x14ac:dyDescent="0.2">
      <c r="AH509" s="452"/>
      <c r="AI509" s="461"/>
    </row>
    <row r="510" spans="34:35" x14ac:dyDescent="0.2">
      <c r="AH510" s="452"/>
      <c r="AI510" s="461"/>
    </row>
    <row r="511" spans="34:35" x14ac:dyDescent="0.2">
      <c r="AH511" s="452"/>
      <c r="AI511" s="461"/>
    </row>
    <row r="512" spans="34:35" x14ac:dyDescent="0.2">
      <c r="AH512" s="452"/>
      <c r="AI512" s="461"/>
    </row>
    <row r="513" spans="34:35" x14ac:dyDescent="0.2">
      <c r="AH513" s="452"/>
      <c r="AI513" s="461"/>
    </row>
    <row r="514" spans="34:35" x14ac:dyDescent="0.2">
      <c r="AH514" s="452"/>
      <c r="AI514" s="461"/>
    </row>
    <row r="515" spans="34:35" x14ac:dyDescent="0.2">
      <c r="AH515" s="452"/>
      <c r="AI515" s="461"/>
    </row>
    <row r="516" spans="34:35" x14ac:dyDescent="0.2">
      <c r="AH516" s="452"/>
      <c r="AI516" s="461"/>
    </row>
    <row r="517" spans="34:35" x14ac:dyDescent="0.2">
      <c r="AH517" s="452"/>
      <c r="AI517" s="461"/>
    </row>
    <row r="518" spans="34:35" x14ac:dyDescent="0.2">
      <c r="AH518" s="452"/>
      <c r="AI518" s="461"/>
    </row>
    <row r="519" spans="34:35" x14ac:dyDescent="0.2">
      <c r="AH519" s="452"/>
      <c r="AI519" s="461"/>
    </row>
    <row r="520" spans="34:35" x14ac:dyDescent="0.2">
      <c r="AH520" s="452"/>
      <c r="AI520" s="461"/>
    </row>
    <row r="521" spans="34:35" x14ac:dyDescent="0.2">
      <c r="AH521" s="452"/>
      <c r="AI521" s="461"/>
    </row>
    <row r="522" spans="34:35" x14ac:dyDescent="0.2">
      <c r="AH522" s="452"/>
      <c r="AI522" s="461"/>
    </row>
    <row r="523" spans="34:35" x14ac:dyDescent="0.2">
      <c r="AH523" s="452"/>
      <c r="AI523" s="461"/>
    </row>
    <row r="524" spans="34:35" x14ac:dyDescent="0.2">
      <c r="AH524" s="452"/>
      <c r="AI524" s="461"/>
    </row>
    <row r="525" spans="34:35" x14ac:dyDescent="0.2">
      <c r="AH525" s="452"/>
      <c r="AI525" s="461"/>
    </row>
    <row r="526" spans="34:35" x14ac:dyDescent="0.2">
      <c r="AH526" s="452"/>
      <c r="AI526" s="461"/>
    </row>
    <row r="527" spans="34:35" x14ac:dyDescent="0.2">
      <c r="AH527" s="452"/>
      <c r="AI527" s="461"/>
    </row>
    <row r="528" spans="34:35" x14ac:dyDescent="0.2">
      <c r="AH528" s="452"/>
      <c r="AI528" s="461"/>
    </row>
    <row r="529" spans="34:35" x14ac:dyDescent="0.2">
      <c r="AH529" s="452"/>
      <c r="AI529" s="461"/>
    </row>
    <row r="530" spans="34:35" x14ac:dyDescent="0.2">
      <c r="AH530" s="452"/>
      <c r="AI530" s="461"/>
    </row>
    <row r="531" spans="34:35" x14ac:dyDescent="0.2">
      <c r="AH531" s="452"/>
      <c r="AI531" s="461"/>
    </row>
    <row r="532" spans="34:35" x14ac:dyDescent="0.2">
      <c r="AH532" s="452"/>
      <c r="AI532" s="461"/>
    </row>
    <row r="533" spans="34:35" x14ac:dyDescent="0.2">
      <c r="AH533" s="452"/>
      <c r="AI533" s="461"/>
    </row>
    <row r="534" spans="34:35" x14ac:dyDescent="0.2">
      <c r="AH534" s="452"/>
      <c r="AI534" s="461"/>
    </row>
    <row r="535" spans="34:35" x14ac:dyDescent="0.2">
      <c r="AH535" s="452"/>
      <c r="AI535" s="461"/>
    </row>
    <row r="536" spans="34:35" x14ac:dyDescent="0.2">
      <c r="AH536" s="452"/>
      <c r="AI536" s="461"/>
    </row>
    <row r="537" spans="34:35" x14ac:dyDescent="0.2">
      <c r="AH537" s="452"/>
      <c r="AI537" s="461"/>
    </row>
    <row r="538" spans="34:35" x14ac:dyDescent="0.2">
      <c r="AH538" s="452"/>
      <c r="AI538" s="461"/>
    </row>
    <row r="539" spans="34:35" x14ac:dyDescent="0.2">
      <c r="AH539" s="452"/>
      <c r="AI539" s="461"/>
    </row>
    <row r="540" spans="34:35" x14ac:dyDescent="0.2">
      <c r="AH540" s="452"/>
      <c r="AI540" s="461"/>
    </row>
    <row r="541" spans="34:35" x14ac:dyDescent="0.2">
      <c r="AH541" s="452"/>
      <c r="AI541" s="461"/>
    </row>
    <row r="542" spans="34:35" x14ac:dyDescent="0.2">
      <c r="AH542" s="452"/>
      <c r="AI542" s="461"/>
    </row>
    <row r="543" spans="34:35" x14ac:dyDescent="0.2">
      <c r="AH543" s="452"/>
      <c r="AI543" s="461"/>
    </row>
    <row r="544" spans="34:35" x14ac:dyDescent="0.2">
      <c r="AH544" s="452"/>
      <c r="AI544" s="461"/>
    </row>
    <row r="545" spans="34:35" x14ac:dyDescent="0.2">
      <c r="AH545" s="452"/>
      <c r="AI545" s="461"/>
    </row>
    <row r="546" spans="34:35" x14ac:dyDescent="0.2">
      <c r="AH546" s="452"/>
      <c r="AI546" s="461"/>
    </row>
    <row r="547" spans="34:35" x14ac:dyDescent="0.2">
      <c r="AH547" s="452"/>
      <c r="AI547" s="461"/>
    </row>
    <row r="548" spans="34:35" x14ac:dyDescent="0.2">
      <c r="AH548" s="452"/>
      <c r="AI548" s="461"/>
    </row>
    <row r="549" spans="34:35" x14ac:dyDescent="0.2">
      <c r="AH549" s="452"/>
      <c r="AI549" s="461"/>
    </row>
    <row r="550" spans="34:35" x14ac:dyDescent="0.2">
      <c r="AH550" s="452"/>
      <c r="AI550" s="461"/>
    </row>
    <row r="551" spans="34:35" x14ac:dyDescent="0.2">
      <c r="AH551" s="452"/>
      <c r="AI551" s="461"/>
    </row>
    <row r="552" spans="34:35" x14ac:dyDescent="0.2">
      <c r="AH552" s="452"/>
      <c r="AI552" s="461"/>
    </row>
    <row r="553" spans="34:35" x14ac:dyDescent="0.2">
      <c r="AH553" s="452"/>
      <c r="AI553" s="461"/>
    </row>
    <row r="554" spans="34:35" x14ac:dyDescent="0.2">
      <c r="AH554" s="452"/>
      <c r="AI554" s="461"/>
    </row>
    <row r="555" spans="34:35" x14ac:dyDescent="0.2">
      <c r="AH555" s="452"/>
      <c r="AI555" s="461"/>
    </row>
    <row r="556" spans="34:35" x14ac:dyDescent="0.2">
      <c r="AH556" s="452"/>
      <c r="AI556" s="461"/>
    </row>
    <row r="557" spans="34:35" x14ac:dyDescent="0.2">
      <c r="AH557" s="452"/>
      <c r="AI557" s="461"/>
    </row>
    <row r="558" spans="34:35" x14ac:dyDescent="0.2">
      <c r="AH558" s="452"/>
      <c r="AI558" s="461"/>
    </row>
    <row r="559" spans="34:35" x14ac:dyDescent="0.2">
      <c r="AH559" s="452"/>
      <c r="AI559" s="461"/>
    </row>
    <row r="560" spans="34:35" x14ac:dyDescent="0.2">
      <c r="AH560" s="452"/>
      <c r="AI560" s="461"/>
    </row>
    <row r="561" spans="34:35" x14ac:dyDescent="0.2">
      <c r="AH561" s="452"/>
      <c r="AI561" s="461"/>
    </row>
    <row r="562" spans="34:35" x14ac:dyDescent="0.2">
      <c r="AH562" s="452"/>
      <c r="AI562" s="461"/>
    </row>
    <row r="563" spans="34:35" x14ac:dyDescent="0.2">
      <c r="AH563" s="452"/>
      <c r="AI563" s="461"/>
    </row>
    <row r="564" spans="34:35" x14ac:dyDescent="0.2">
      <c r="AH564" s="452"/>
      <c r="AI564" s="461"/>
    </row>
    <row r="565" spans="34:35" x14ac:dyDescent="0.2">
      <c r="AH565" s="452"/>
      <c r="AI565" s="461"/>
    </row>
    <row r="566" spans="34:35" x14ac:dyDescent="0.2">
      <c r="AH566" s="452"/>
      <c r="AI566" s="461"/>
    </row>
    <row r="567" spans="34:35" x14ac:dyDescent="0.2">
      <c r="AH567" s="452"/>
      <c r="AI567" s="461"/>
    </row>
    <row r="568" spans="34:35" x14ac:dyDescent="0.2">
      <c r="AH568" s="452"/>
      <c r="AI568" s="461"/>
    </row>
    <row r="569" spans="34:35" x14ac:dyDescent="0.2">
      <c r="AH569" s="452"/>
      <c r="AI569" s="461"/>
    </row>
    <row r="570" spans="34:35" x14ac:dyDescent="0.2">
      <c r="AH570" s="452"/>
      <c r="AI570" s="461"/>
    </row>
    <row r="571" spans="34:35" x14ac:dyDescent="0.2">
      <c r="AH571" s="452"/>
      <c r="AI571" s="461"/>
    </row>
    <row r="572" spans="34:35" x14ac:dyDescent="0.2">
      <c r="AH572" s="452"/>
      <c r="AI572" s="461"/>
    </row>
    <row r="573" spans="34:35" x14ac:dyDescent="0.2">
      <c r="AH573" s="452"/>
      <c r="AI573" s="461"/>
    </row>
    <row r="574" spans="34:35" x14ac:dyDescent="0.2">
      <c r="AH574" s="452"/>
      <c r="AI574" s="461"/>
    </row>
    <row r="575" spans="34:35" x14ac:dyDescent="0.2">
      <c r="AH575" s="452"/>
      <c r="AI575" s="461"/>
    </row>
    <row r="576" spans="34:35" x14ac:dyDescent="0.2">
      <c r="AH576" s="452"/>
      <c r="AI576" s="461"/>
    </row>
    <row r="577" spans="34:35" x14ac:dyDescent="0.2">
      <c r="AH577" s="452"/>
      <c r="AI577" s="461"/>
    </row>
    <row r="578" spans="34:35" x14ac:dyDescent="0.2">
      <c r="AH578" s="452"/>
      <c r="AI578" s="461"/>
    </row>
    <row r="579" spans="34:35" x14ac:dyDescent="0.2">
      <c r="AH579" s="452"/>
      <c r="AI579" s="461"/>
    </row>
    <row r="580" spans="34:35" x14ac:dyDescent="0.2">
      <c r="AH580" s="452"/>
      <c r="AI580" s="461"/>
    </row>
    <row r="581" spans="34:35" x14ac:dyDescent="0.2">
      <c r="AH581" s="452"/>
      <c r="AI581" s="461"/>
    </row>
    <row r="582" spans="34:35" x14ac:dyDescent="0.2">
      <c r="AH582" s="452"/>
      <c r="AI582" s="461"/>
    </row>
    <row r="583" spans="34:35" x14ac:dyDescent="0.2">
      <c r="AH583" s="452"/>
      <c r="AI583" s="461"/>
    </row>
    <row r="584" spans="34:35" x14ac:dyDescent="0.2">
      <c r="AH584" s="452"/>
      <c r="AI584" s="461"/>
    </row>
    <row r="585" spans="34:35" x14ac:dyDescent="0.2">
      <c r="AH585" s="452"/>
      <c r="AI585" s="461"/>
    </row>
    <row r="586" spans="34:35" x14ac:dyDescent="0.2">
      <c r="AH586" s="452"/>
      <c r="AI586" s="461"/>
    </row>
    <row r="587" spans="34:35" x14ac:dyDescent="0.2">
      <c r="AH587" s="452"/>
      <c r="AI587" s="461"/>
    </row>
    <row r="588" spans="34:35" x14ac:dyDescent="0.2">
      <c r="AH588" s="452"/>
      <c r="AI588" s="461"/>
    </row>
    <row r="589" spans="34:35" x14ac:dyDescent="0.2">
      <c r="AH589" s="452"/>
      <c r="AI589" s="461"/>
    </row>
    <row r="590" spans="34:35" x14ac:dyDescent="0.2">
      <c r="AH590" s="452"/>
      <c r="AI590" s="461"/>
    </row>
    <row r="591" spans="34:35" x14ac:dyDescent="0.2">
      <c r="AH591" s="452"/>
      <c r="AI591" s="461"/>
    </row>
    <row r="592" spans="34:35" x14ac:dyDescent="0.2">
      <c r="AH592" s="452"/>
      <c r="AI592" s="461"/>
    </row>
    <row r="593" spans="34:35" x14ac:dyDescent="0.2">
      <c r="AH593" s="452"/>
      <c r="AI593" s="461"/>
    </row>
    <row r="594" spans="34:35" x14ac:dyDescent="0.2">
      <c r="AH594" s="452"/>
      <c r="AI594" s="461"/>
    </row>
    <row r="595" spans="34:35" x14ac:dyDescent="0.2">
      <c r="AH595" s="452"/>
      <c r="AI595" s="461"/>
    </row>
    <row r="596" spans="34:35" x14ac:dyDescent="0.2">
      <c r="AH596" s="452"/>
      <c r="AI596" s="461"/>
    </row>
    <row r="597" spans="34:35" x14ac:dyDescent="0.2">
      <c r="AH597" s="452"/>
      <c r="AI597" s="461"/>
    </row>
    <row r="598" spans="34:35" x14ac:dyDescent="0.2">
      <c r="AH598" s="452"/>
      <c r="AI598" s="461"/>
    </row>
    <row r="599" spans="34:35" x14ac:dyDescent="0.2">
      <c r="AH599" s="452"/>
      <c r="AI599" s="461"/>
    </row>
    <row r="600" spans="34:35" x14ac:dyDescent="0.2">
      <c r="AH600" s="452"/>
      <c r="AI600" s="461"/>
    </row>
    <row r="601" spans="34:35" x14ac:dyDescent="0.2">
      <c r="AH601" s="452"/>
      <c r="AI601" s="461"/>
    </row>
    <row r="602" spans="34:35" x14ac:dyDescent="0.2">
      <c r="AH602" s="452"/>
      <c r="AI602" s="461"/>
    </row>
    <row r="603" spans="34:35" x14ac:dyDescent="0.2">
      <c r="AH603" s="452"/>
      <c r="AI603" s="461"/>
    </row>
    <row r="604" spans="34:35" x14ac:dyDescent="0.2">
      <c r="AH604" s="452"/>
      <c r="AI604" s="461"/>
    </row>
    <row r="605" spans="34:35" x14ac:dyDescent="0.2">
      <c r="AH605" s="452"/>
      <c r="AI605" s="461"/>
    </row>
    <row r="606" spans="34:35" x14ac:dyDescent="0.2">
      <c r="AH606" s="452"/>
      <c r="AI606" s="461"/>
    </row>
    <row r="607" spans="34:35" x14ac:dyDescent="0.2">
      <c r="AH607" s="452"/>
      <c r="AI607" s="461"/>
    </row>
    <row r="608" spans="34:35" x14ac:dyDescent="0.2">
      <c r="AH608" s="452"/>
      <c r="AI608" s="461"/>
    </row>
    <row r="609" spans="34:35" x14ac:dyDescent="0.2">
      <c r="AH609" s="452"/>
      <c r="AI609" s="461"/>
    </row>
    <row r="610" spans="34:35" x14ac:dyDescent="0.2">
      <c r="AH610" s="452"/>
      <c r="AI610" s="461"/>
    </row>
    <row r="611" spans="34:35" x14ac:dyDescent="0.2">
      <c r="AH611" s="452"/>
      <c r="AI611" s="461"/>
    </row>
    <row r="612" spans="34:35" x14ac:dyDescent="0.2">
      <c r="AH612" s="452"/>
      <c r="AI612" s="461"/>
    </row>
    <row r="613" spans="34:35" x14ac:dyDescent="0.2">
      <c r="AH613" s="452"/>
      <c r="AI613" s="461"/>
    </row>
    <row r="614" spans="34:35" x14ac:dyDescent="0.2">
      <c r="AH614" s="452"/>
      <c r="AI614" s="461"/>
    </row>
    <row r="615" spans="34:35" x14ac:dyDescent="0.2">
      <c r="AH615" s="452"/>
      <c r="AI615" s="461"/>
    </row>
    <row r="616" spans="34:35" x14ac:dyDescent="0.2">
      <c r="AH616" s="452"/>
      <c r="AI616" s="461"/>
    </row>
    <row r="617" spans="34:35" x14ac:dyDescent="0.2">
      <c r="AH617" s="452"/>
      <c r="AI617" s="461"/>
    </row>
    <row r="618" spans="34:35" x14ac:dyDescent="0.2">
      <c r="AH618" s="452"/>
      <c r="AI618" s="461"/>
    </row>
    <row r="619" spans="34:35" x14ac:dyDescent="0.2">
      <c r="AH619" s="452"/>
      <c r="AI619" s="461"/>
    </row>
    <row r="620" spans="34:35" x14ac:dyDescent="0.2">
      <c r="AH620" s="452"/>
      <c r="AI620" s="461"/>
    </row>
    <row r="621" spans="34:35" x14ac:dyDescent="0.2">
      <c r="AH621" s="452"/>
      <c r="AI621" s="461"/>
    </row>
    <row r="622" spans="34:35" x14ac:dyDescent="0.2">
      <c r="AH622" s="452"/>
      <c r="AI622" s="461"/>
    </row>
    <row r="623" spans="34:35" x14ac:dyDescent="0.2">
      <c r="AH623" s="452"/>
      <c r="AI623" s="461"/>
    </row>
    <row r="624" spans="34:35" x14ac:dyDescent="0.2">
      <c r="AH624" s="452"/>
      <c r="AI624" s="461"/>
    </row>
    <row r="625" spans="34:35" x14ac:dyDescent="0.2">
      <c r="AH625" s="452"/>
      <c r="AI625" s="461"/>
    </row>
    <row r="626" spans="34:35" x14ac:dyDescent="0.2">
      <c r="AH626" s="452"/>
      <c r="AI626" s="461"/>
    </row>
    <row r="627" spans="34:35" x14ac:dyDescent="0.2">
      <c r="AH627" s="452"/>
      <c r="AI627" s="461"/>
    </row>
    <row r="628" spans="34:35" x14ac:dyDescent="0.2">
      <c r="AH628" s="452"/>
      <c r="AI628" s="461"/>
    </row>
    <row r="629" spans="34:35" x14ac:dyDescent="0.2">
      <c r="AH629" s="452"/>
      <c r="AI629" s="461"/>
    </row>
    <row r="630" spans="34:35" x14ac:dyDescent="0.2">
      <c r="AH630" s="452"/>
      <c r="AI630" s="461"/>
    </row>
    <row r="631" spans="34:35" x14ac:dyDescent="0.2">
      <c r="AH631" s="452"/>
      <c r="AI631" s="461"/>
    </row>
    <row r="632" spans="34:35" x14ac:dyDescent="0.2">
      <c r="AH632" s="452"/>
      <c r="AI632" s="461"/>
    </row>
    <row r="633" spans="34:35" x14ac:dyDescent="0.2">
      <c r="AH633" s="452"/>
      <c r="AI633" s="461"/>
    </row>
    <row r="634" spans="34:35" x14ac:dyDescent="0.2">
      <c r="AH634" s="452"/>
      <c r="AI634" s="461"/>
    </row>
    <row r="635" spans="34:35" x14ac:dyDescent="0.2">
      <c r="AH635" s="452"/>
      <c r="AI635" s="461"/>
    </row>
    <row r="636" spans="34:35" x14ac:dyDescent="0.2">
      <c r="AH636" s="452"/>
      <c r="AI636" s="461"/>
    </row>
    <row r="637" spans="34:35" x14ac:dyDescent="0.2">
      <c r="AH637" s="452"/>
      <c r="AI637" s="461"/>
    </row>
    <row r="638" spans="34:35" x14ac:dyDescent="0.2">
      <c r="AH638" s="452"/>
      <c r="AI638" s="461"/>
    </row>
    <row r="639" spans="34:35" x14ac:dyDescent="0.2">
      <c r="AH639" s="452"/>
      <c r="AI639" s="461"/>
    </row>
    <row r="640" spans="34:35" x14ac:dyDescent="0.2">
      <c r="AH640" s="452"/>
      <c r="AI640" s="461"/>
    </row>
    <row r="641" spans="34:35" x14ac:dyDescent="0.2">
      <c r="AH641" s="452"/>
      <c r="AI641" s="461"/>
    </row>
    <row r="642" spans="34:35" x14ac:dyDescent="0.2">
      <c r="AH642" s="452"/>
      <c r="AI642" s="461"/>
    </row>
    <row r="643" spans="34:35" x14ac:dyDescent="0.2">
      <c r="AH643" s="452"/>
      <c r="AI643" s="461"/>
    </row>
    <row r="644" spans="34:35" x14ac:dyDescent="0.2">
      <c r="AH644" s="452"/>
      <c r="AI644" s="461"/>
    </row>
    <row r="645" spans="34:35" x14ac:dyDescent="0.2">
      <c r="AH645" s="452"/>
      <c r="AI645" s="461"/>
    </row>
    <row r="646" spans="34:35" x14ac:dyDescent="0.2">
      <c r="AH646" s="452"/>
      <c r="AI646" s="461"/>
    </row>
    <row r="647" spans="34:35" x14ac:dyDescent="0.2">
      <c r="AH647" s="452"/>
      <c r="AI647" s="461"/>
    </row>
    <row r="648" spans="34:35" x14ac:dyDescent="0.2">
      <c r="AH648" s="452"/>
      <c r="AI648" s="461"/>
    </row>
    <row r="649" spans="34:35" x14ac:dyDescent="0.2">
      <c r="AH649" s="452"/>
      <c r="AI649" s="461"/>
    </row>
    <row r="650" spans="34:35" x14ac:dyDescent="0.2">
      <c r="AH650" s="452"/>
      <c r="AI650" s="461"/>
    </row>
    <row r="651" spans="34:35" x14ac:dyDescent="0.2">
      <c r="AH651" s="452"/>
      <c r="AI651" s="461"/>
    </row>
    <row r="652" spans="34:35" x14ac:dyDescent="0.2">
      <c r="AH652" s="452"/>
      <c r="AI652" s="461"/>
    </row>
    <row r="653" spans="34:35" x14ac:dyDescent="0.2">
      <c r="AH653" s="452"/>
      <c r="AI653" s="461"/>
    </row>
    <row r="654" spans="34:35" x14ac:dyDescent="0.2">
      <c r="AH654" s="452"/>
      <c r="AI654" s="461"/>
    </row>
    <row r="655" spans="34:35" x14ac:dyDescent="0.2">
      <c r="AH655" s="452"/>
      <c r="AI655" s="461"/>
    </row>
    <row r="656" spans="34:35" x14ac:dyDescent="0.2">
      <c r="AH656" s="452"/>
      <c r="AI656" s="461"/>
    </row>
    <row r="657" spans="34:35" x14ac:dyDescent="0.2">
      <c r="AH657" s="452"/>
      <c r="AI657" s="461"/>
    </row>
    <row r="658" spans="34:35" x14ac:dyDescent="0.2">
      <c r="AH658" s="452"/>
      <c r="AI658" s="461"/>
    </row>
    <row r="659" spans="34:35" x14ac:dyDescent="0.2">
      <c r="AH659" s="452"/>
      <c r="AI659" s="461"/>
    </row>
    <row r="660" spans="34:35" x14ac:dyDescent="0.2">
      <c r="AH660" s="452"/>
      <c r="AI660" s="461"/>
    </row>
    <row r="661" spans="34:35" x14ac:dyDescent="0.2">
      <c r="AH661" s="452"/>
      <c r="AI661" s="461"/>
    </row>
    <row r="662" spans="34:35" x14ac:dyDescent="0.2">
      <c r="AH662" s="452"/>
      <c r="AI662" s="461"/>
    </row>
    <row r="663" spans="34:35" x14ac:dyDescent="0.2">
      <c r="AH663" s="452"/>
      <c r="AI663" s="461"/>
    </row>
    <row r="664" spans="34:35" x14ac:dyDescent="0.2">
      <c r="AH664" s="452"/>
      <c r="AI664" s="461"/>
    </row>
    <row r="665" spans="34:35" x14ac:dyDescent="0.2">
      <c r="AH665" s="452"/>
      <c r="AI665" s="461"/>
    </row>
    <row r="666" spans="34:35" x14ac:dyDescent="0.2">
      <c r="AH666" s="452"/>
      <c r="AI666" s="461"/>
    </row>
    <row r="667" spans="34:35" x14ac:dyDescent="0.2">
      <c r="AH667" s="452"/>
      <c r="AI667" s="461"/>
    </row>
    <row r="668" spans="34:35" x14ac:dyDescent="0.2">
      <c r="AH668" s="452"/>
      <c r="AI668" s="461"/>
    </row>
    <row r="669" spans="34:35" x14ac:dyDescent="0.2">
      <c r="AH669" s="452"/>
      <c r="AI669" s="461"/>
    </row>
    <row r="670" spans="34:35" x14ac:dyDescent="0.2">
      <c r="AH670" s="452"/>
      <c r="AI670" s="461"/>
    </row>
    <row r="671" spans="34:35" x14ac:dyDescent="0.2">
      <c r="AH671" s="452"/>
      <c r="AI671" s="461"/>
    </row>
    <row r="672" spans="34:35" x14ac:dyDescent="0.2">
      <c r="AH672" s="452"/>
      <c r="AI672" s="461"/>
    </row>
    <row r="673" spans="34:35" x14ac:dyDescent="0.2">
      <c r="AH673" s="452"/>
      <c r="AI673" s="461"/>
    </row>
    <row r="674" spans="34:35" x14ac:dyDescent="0.2">
      <c r="AH674" s="452"/>
      <c r="AI674" s="461"/>
    </row>
    <row r="675" spans="34:35" x14ac:dyDescent="0.2">
      <c r="AH675" s="452"/>
      <c r="AI675" s="461"/>
    </row>
    <row r="676" spans="34:35" x14ac:dyDescent="0.2">
      <c r="AH676" s="452"/>
      <c r="AI676" s="461"/>
    </row>
    <row r="677" spans="34:35" x14ac:dyDescent="0.2">
      <c r="AH677" s="452"/>
      <c r="AI677" s="461"/>
    </row>
    <row r="678" spans="34:35" x14ac:dyDescent="0.2">
      <c r="AH678" s="452"/>
      <c r="AI678" s="461"/>
    </row>
    <row r="679" spans="34:35" x14ac:dyDescent="0.2">
      <c r="AH679" s="452"/>
      <c r="AI679" s="461"/>
    </row>
    <row r="680" spans="34:35" x14ac:dyDescent="0.2">
      <c r="AH680" s="452"/>
      <c r="AI680" s="461"/>
    </row>
    <row r="681" spans="34:35" x14ac:dyDescent="0.2">
      <c r="AH681" s="452"/>
      <c r="AI681" s="461"/>
    </row>
    <row r="682" spans="34:35" x14ac:dyDescent="0.2">
      <c r="AH682" s="452"/>
      <c r="AI682" s="461"/>
    </row>
    <row r="683" spans="34:35" x14ac:dyDescent="0.2">
      <c r="AH683" s="452"/>
      <c r="AI683" s="461"/>
    </row>
    <row r="684" spans="34:35" x14ac:dyDescent="0.2">
      <c r="AH684" s="452"/>
      <c r="AI684" s="461"/>
    </row>
    <row r="685" spans="34:35" x14ac:dyDescent="0.2">
      <c r="AH685" s="452"/>
      <c r="AI685" s="461"/>
    </row>
    <row r="686" spans="34:35" x14ac:dyDescent="0.2">
      <c r="AH686" s="452"/>
      <c r="AI686" s="461"/>
    </row>
    <row r="687" spans="34:35" x14ac:dyDescent="0.2">
      <c r="AH687" s="452"/>
      <c r="AI687" s="461"/>
    </row>
    <row r="688" spans="34:35" x14ac:dyDescent="0.2">
      <c r="AH688" s="452"/>
      <c r="AI688" s="461"/>
    </row>
    <row r="689" spans="34:35" x14ac:dyDescent="0.2">
      <c r="AH689" s="452"/>
      <c r="AI689" s="461"/>
    </row>
    <row r="690" spans="34:35" x14ac:dyDescent="0.2">
      <c r="AH690" s="452"/>
      <c r="AI690" s="461"/>
    </row>
    <row r="691" spans="34:35" x14ac:dyDescent="0.2">
      <c r="AH691" s="452"/>
      <c r="AI691" s="461"/>
    </row>
    <row r="692" spans="34:35" x14ac:dyDescent="0.2">
      <c r="AH692" s="452"/>
      <c r="AI692" s="461"/>
    </row>
    <row r="693" spans="34:35" x14ac:dyDescent="0.2">
      <c r="AH693" s="452"/>
      <c r="AI693" s="461"/>
    </row>
    <row r="694" spans="34:35" x14ac:dyDescent="0.2">
      <c r="AH694" s="452"/>
      <c r="AI694" s="461"/>
    </row>
    <row r="695" spans="34:35" x14ac:dyDescent="0.2">
      <c r="AH695" s="452"/>
      <c r="AI695" s="461"/>
    </row>
    <row r="696" spans="34:35" x14ac:dyDescent="0.2">
      <c r="AH696" s="452"/>
      <c r="AI696" s="461"/>
    </row>
    <row r="697" spans="34:35" x14ac:dyDescent="0.2">
      <c r="AH697" s="452"/>
      <c r="AI697" s="461"/>
    </row>
    <row r="698" spans="34:35" x14ac:dyDescent="0.2">
      <c r="AH698" s="452"/>
      <c r="AI698" s="461"/>
    </row>
    <row r="699" spans="34:35" x14ac:dyDescent="0.2">
      <c r="AH699" s="452"/>
      <c r="AI699" s="461"/>
    </row>
    <row r="700" spans="34:35" x14ac:dyDescent="0.2">
      <c r="AH700" s="452"/>
      <c r="AI700" s="461"/>
    </row>
    <row r="701" spans="34:35" x14ac:dyDescent="0.2">
      <c r="AH701" s="452"/>
      <c r="AI701" s="461"/>
    </row>
    <row r="702" spans="34:35" x14ac:dyDescent="0.2">
      <c r="AH702" s="452"/>
      <c r="AI702" s="461"/>
    </row>
    <row r="703" spans="34:35" x14ac:dyDescent="0.2">
      <c r="AH703" s="452"/>
      <c r="AI703" s="461"/>
    </row>
    <row r="704" spans="34:35" x14ac:dyDescent="0.2">
      <c r="AH704" s="452"/>
      <c r="AI704" s="461"/>
    </row>
    <row r="705" spans="34:35" x14ac:dyDescent="0.2">
      <c r="AH705" s="452"/>
      <c r="AI705" s="461"/>
    </row>
    <row r="706" spans="34:35" x14ac:dyDescent="0.2">
      <c r="AH706" s="452"/>
      <c r="AI706" s="461"/>
    </row>
    <row r="707" spans="34:35" x14ac:dyDescent="0.2">
      <c r="AH707" s="452"/>
      <c r="AI707" s="461"/>
    </row>
    <row r="708" spans="34:35" x14ac:dyDescent="0.2">
      <c r="AH708" s="452"/>
      <c r="AI708" s="461"/>
    </row>
    <row r="709" spans="34:35" x14ac:dyDescent="0.2">
      <c r="AH709" s="452"/>
      <c r="AI709" s="461"/>
    </row>
    <row r="710" spans="34:35" x14ac:dyDescent="0.2">
      <c r="AH710" s="452"/>
      <c r="AI710" s="461"/>
    </row>
    <row r="711" spans="34:35" x14ac:dyDescent="0.2">
      <c r="AH711" s="452"/>
      <c r="AI711" s="461"/>
    </row>
    <row r="712" spans="34:35" x14ac:dyDescent="0.2">
      <c r="AH712" s="452"/>
      <c r="AI712" s="461"/>
    </row>
    <row r="713" spans="34:35" x14ac:dyDescent="0.2">
      <c r="AH713" s="452"/>
      <c r="AI713" s="461"/>
    </row>
    <row r="714" spans="34:35" x14ac:dyDescent="0.2">
      <c r="AH714" s="452"/>
      <c r="AI714" s="461"/>
    </row>
    <row r="715" spans="34:35" x14ac:dyDescent="0.2">
      <c r="AH715" s="452"/>
      <c r="AI715" s="461"/>
    </row>
    <row r="716" spans="34:35" x14ac:dyDescent="0.2">
      <c r="AH716" s="452"/>
      <c r="AI716" s="461"/>
    </row>
    <row r="717" spans="34:35" x14ac:dyDescent="0.2">
      <c r="AH717" s="452"/>
      <c r="AI717" s="461"/>
    </row>
    <row r="718" spans="34:35" x14ac:dyDescent="0.2">
      <c r="AH718" s="452"/>
      <c r="AI718" s="461"/>
    </row>
    <row r="719" spans="34:35" x14ac:dyDescent="0.2">
      <c r="AH719" s="452"/>
      <c r="AI719" s="461"/>
    </row>
    <row r="720" spans="34:35" x14ac:dyDescent="0.2">
      <c r="AH720" s="452"/>
      <c r="AI720" s="461"/>
    </row>
    <row r="721" spans="34:35" x14ac:dyDescent="0.2">
      <c r="AH721" s="452"/>
      <c r="AI721" s="461"/>
    </row>
    <row r="722" spans="34:35" x14ac:dyDescent="0.2">
      <c r="AH722" s="452"/>
      <c r="AI722" s="461"/>
    </row>
    <row r="723" spans="34:35" x14ac:dyDescent="0.2">
      <c r="AH723" s="452"/>
      <c r="AI723" s="461"/>
    </row>
    <row r="724" spans="34:35" x14ac:dyDescent="0.2">
      <c r="AH724" s="452"/>
      <c r="AI724" s="461"/>
    </row>
    <row r="725" spans="34:35" x14ac:dyDescent="0.2">
      <c r="AH725" s="452"/>
      <c r="AI725" s="461"/>
    </row>
    <row r="726" spans="34:35" x14ac:dyDescent="0.2">
      <c r="AH726" s="452"/>
      <c r="AI726" s="461"/>
    </row>
    <row r="727" spans="34:35" x14ac:dyDescent="0.2">
      <c r="AH727" s="452"/>
      <c r="AI727" s="461"/>
    </row>
    <row r="728" spans="34:35" x14ac:dyDescent="0.2">
      <c r="AH728" s="452"/>
      <c r="AI728" s="461"/>
    </row>
    <row r="729" spans="34:35" x14ac:dyDescent="0.2">
      <c r="AH729" s="452"/>
      <c r="AI729" s="461"/>
    </row>
    <row r="730" spans="34:35" x14ac:dyDescent="0.2">
      <c r="AH730" s="452"/>
      <c r="AI730" s="461"/>
    </row>
    <row r="731" spans="34:35" x14ac:dyDescent="0.2">
      <c r="AH731" s="452"/>
      <c r="AI731" s="461"/>
    </row>
    <row r="732" spans="34:35" x14ac:dyDescent="0.2">
      <c r="AH732" s="452"/>
      <c r="AI732" s="461"/>
    </row>
    <row r="733" spans="34:35" x14ac:dyDescent="0.2">
      <c r="AH733" s="452"/>
      <c r="AI733" s="461"/>
    </row>
    <row r="734" spans="34:35" x14ac:dyDescent="0.2">
      <c r="AH734" s="452"/>
      <c r="AI734" s="461"/>
    </row>
    <row r="735" spans="34:35" x14ac:dyDescent="0.2">
      <c r="AH735" s="452"/>
      <c r="AI735" s="461"/>
    </row>
    <row r="736" spans="34:35" x14ac:dyDescent="0.2">
      <c r="AH736" s="452"/>
      <c r="AI736" s="461"/>
    </row>
    <row r="737" spans="34:35" x14ac:dyDescent="0.2">
      <c r="AH737" s="452"/>
      <c r="AI737" s="461"/>
    </row>
    <row r="738" spans="34:35" x14ac:dyDescent="0.2">
      <c r="AH738" s="452"/>
      <c r="AI738" s="461"/>
    </row>
    <row r="739" spans="34:35" x14ac:dyDescent="0.2">
      <c r="AH739" s="452"/>
      <c r="AI739" s="461"/>
    </row>
    <row r="740" spans="34:35" x14ac:dyDescent="0.2">
      <c r="AH740" s="452"/>
      <c r="AI740" s="461"/>
    </row>
    <row r="741" spans="34:35" x14ac:dyDescent="0.2">
      <c r="AH741" s="452"/>
      <c r="AI741" s="461"/>
    </row>
    <row r="742" spans="34:35" x14ac:dyDescent="0.2">
      <c r="AH742" s="452"/>
      <c r="AI742" s="461"/>
    </row>
    <row r="743" spans="34:35" x14ac:dyDescent="0.2">
      <c r="AH743" s="452"/>
      <c r="AI743" s="461"/>
    </row>
    <row r="744" spans="34:35" x14ac:dyDescent="0.2">
      <c r="AH744" s="452"/>
      <c r="AI744" s="461"/>
    </row>
    <row r="745" spans="34:35" x14ac:dyDescent="0.2">
      <c r="AH745" s="452"/>
      <c r="AI745" s="461"/>
    </row>
    <row r="746" spans="34:35" x14ac:dyDescent="0.2">
      <c r="AH746" s="452"/>
      <c r="AI746" s="461"/>
    </row>
    <row r="747" spans="34:35" x14ac:dyDescent="0.2">
      <c r="AH747" s="452"/>
      <c r="AI747" s="461"/>
    </row>
    <row r="748" spans="34:35" x14ac:dyDescent="0.2">
      <c r="AH748" s="452"/>
      <c r="AI748" s="461"/>
    </row>
    <row r="749" spans="34:35" x14ac:dyDescent="0.2">
      <c r="AH749" s="452"/>
      <c r="AI749" s="461"/>
    </row>
    <row r="750" spans="34:35" x14ac:dyDescent="0.2">
      <c r="AH750" s="452"/>
      <c r="AI750" s="461"/>
    </row>
    <row r="751" spans="34:35" x14ac:dyDescent="0.2">
      <c r="AH751" s="452"/>
      <c r="AI751" s="461"/>
    </row>
    <row r="752" spans="34:35" x14ac:dyDescent="0.2">
      <c r="AH752" s="452"/>
      <c r="AI752" s="461"/>
    </row>
    <row r="753" spans="34:35" x14ac:dyDescent="0.2">
      <c r="AH753" s="452"/>
      <c r="AI753" s="461"/>
    </row>
    <row r="754" spans="34:35" x14ac:dyDescent="0.2">
      <c r="AH754" s="452"/>
      <c r="AI754" s="461"/>
    </row>
    <row r="755" spans="34:35" x14ac:dyDescent="0.2">
      <c r="AH755" s="452"/>
      <c r="AI755" s="461"/>
    </row>
    <row r="756" spans="34:35" x14ac:dyDescent="0.2">
      <c r="AH756" s="452"/>
      <c r="AI756" s="461"/>
    </row>
    <row r="757" spans="34:35" x14ac:dyDescent="0.2">
      <c r="AH757" s="452"/>
      <c r="AI757" s="461"/>
    </row>
    <row r="758" spans="34:35" x14ac:dyDescent="0.2">
      <c r="AH758" s="452"/>
      <c r="AI758" s="461"/>
    </row>
    <row r="759" spans="34:35" x14ac:dyDescent="0.2">
      <c r="AH759" s="452"/>
      <c r="AI759" s="461"/>
    </row>
    <row r="760" spans="34:35" x14ac:dyDescent="0.2">
      <c r="AH760" s="452"/>
      <c r="AI760" s="461"/>
    </row>
    <row r="761" spans="34:35" x14ac:dyDescent="0.2">
      <c r="AH761" s="452"/>
      <c r="AI761" s="461"/>
    </row>
    <row r="762" spans="34:35" x14ac:dyDescent="0.2">
      <c r="AH762" s="452"/>
      <c r="AI762" s="461"/>
    </row>
    <row r="763" spans="34:35" x14ac:dyDescent="0.2">
      <c r="AH763" s="452"/>
      <c r="AI763" s="461"/>
    </row>
    <row r="764" spans="34:35" x14ac:dyDescent="0.2">
      <c r="AH764" s="452"/>
      <c r="AI764" s="461"/>
    </row>
    <row r="765" spans="34:35" x14ac:dyDescent="0.2">
      <c r="AH765" s="452"/>
      <c r="AI765" s="461"/>
    </row>
    <row r="766" spans="34:35" x14ac:dyDescent="0.2">
      <c r="AH766" s="452"/>
      <c r="AI766" s="461"/>
    </row>
    <row r="767" spans="34:35" x14ac:dyDescent="0.2">
      <c r="AH767" s="452"/>
      <c r="AI767" s="461"/>
    </row>
    <row r="768" spans="34:35" x14ac:dyDescent="0.2">
      <c r="AH768" s="452"/>
      <c r="AI768" s="461"/>
    </row>
    <row r="769" spans="34:35" x14ac:dyDescent="0.2">
      <c r="AH769" s="452"/>
      <c r="AI769" s="461"/>
    </row>
    <row r="770" spans="34:35" x14ac:dyDescent="0.2">
      <c r="AH770" s="452"/>
      <c r="AI770" s="461"/>
    </row>
    <row r="771" spans="34:35" x14ac:dyDescent="0.2">
      <c r="AH771" s="452"/>
      <c r="AI771" s="461"/>
    </row>
    <row r="772" spans="34:35" x14ac:dyDescent="0.2">
      <c r="AH772" s="452"/>
      <c r="AI772" s="461"/>
    </row>
    <row r="773" spans="34:35" x14ac:dyDescent="0.2">
      <c r="AH773" s="452"/>
      <c r="AI773" s="461"/>
    </row>
    <row r="774" spans="34:35" x14ac:dyDescent="0.2">
      <c r="AH774" s="452"/>
      <c r="AI774" s="461"/>
    </row>
    <row r="775" spans="34:35" x14ac:dyDescent="0.2">
      <c r="AH775" s="452"/>
      <c r="AI775" s="461"/>
    </row>
    <row r="776" spans="34:35" x14ac:dyDescent="0.2">
      <c r="AH776" s="452"/>
      <c r="AI776" s="461"/>
    </row>
    <row r="777" spans="34:35" x14ac:dyDescent="0.2">
      <c r="AH777" s="452"/>
      <c r="AI777" s="461"/>
    </row>
    <row r="778" spans="34:35" x14ac:dyDescent="0.2">
      <c r="AH778" s="452"/>
      <c r="AI778" s="461"/>
    </row>
    <row r="779" spans="34:35" x14ac:dyDescent="0.2">
      <c r="AH779" s="452"/>
      <c r="AI779" s="461"/>
    </row>
    <row r="780" spans="34:35" x14ac:dyDescent="0.2">
      <c r="AH780" s="452"/>
      <c r="AI780" s="461"/>
    </row>
    <row r="781" spans="34:35" x14ac:dyDescent="0.2">
      <c r="AH781" s="452"/>
      <c r="AI781" s="461"/>
    </row>
    <row r="782" spans="34:35" x14ac:dyDescent="0.2">
      <c r="AH782" s="452"/>
      <c r="AI782" s="461"/>
    </row>
    <row r="783" spans="34:35" x14ac:dyDescent="0.2">
      <c r="AH783" s="452"/>
      <c r="AI783" s="461"/>
    </row>
    <row r="784" spans="34:35" x14ac:dyDescent="0.2">
      <c r="AH784" s="452"/>
      <c r="AI784" s="461"/>
    </row>
    <row r="785" spans="34:35" x14ac:dyDescent="0.2">
      <c r="AH785" s="452"/>
      <c r="AI785" s="461"/>
    </row>
    <row r="786" spans="34:35" x14ac:dyDescent="0.2">
      <c r="AH786" s="452"/>
      <c r="AI786" s="461"/>
    </row>
    <row r="787" spans="34:35" x14ac:dyDescent="0.2">
      <c r="AH787" s="452"/>
      <c r="AI787" s="461"/>
    </row>
    <row r="788" spans="34:35" x14ac:dyDescent="0.2">
      <c r="AH788" s="452"/>
      <c r="AI788" s="461"/>
    </row>
    <row r="789" spans="34:35" x14ac:dyDescent="0.2">
      <c r="AH789" s="452"/>
      <c r="AI789" s="461"/>
    </row>
    <row r="790" spans="34:35" x14ac:dyDescent="0.2">
      <c r="AH790" s="452"/>
      <c r="AI790" s="461"/>
    </row>
    <row r="791" spans="34:35" x14ac:dyDescent="0.2">
      <c r="AH791" s="452"/>
      <c r="AI791" s="461"/>
    </row>
    <row r="792" spans="34:35" x14ac:dyDescent="0.2">
      <c r="AH792" s="452"/>
      <c r="AI792" s="461"/>
    </row>
    <row r="793" spans="34:35" x14ac:dyDescent="0.2">
      <c r="AH793" s="452"/>
      <c r="AI793" s="461"/>
    </row>
    <row r="794" spans="34:35" x14ac:dyDescent="0.2">
      <c r="AH794" s="452"/>
      <c r="AI794" s="461"/>
    </row>
    <row r="795" spans="34:35" x14ac:dyDescent="0.2">
      <c r="AH795" s="452"/>
      <c r="AI795" s="461"/>
    </row>
    <row r="796" spans="34:35" x14ac:dyDescent="0.2">
      <c r="AH796" s="452"/>
      <c r="AI796" s="461"/>
    </row>
    <row r="797" spans="34:35" x14ac:dyDescent="0.2">
      <c r="AH797" s="452"/>
      <c r="AI797" s="461"/>
    </row>
    <row r="798" spans="34:35" x14ac:dyDescent="0.2">
      <c r="AH798" s="452"/>
      <c r="AI798" s="461"/>
    </row>
    <row r="799" spans="34:35" x14ac:dyDescent="0.2">
      <c r="AH799" s="452"/>
      <c r="AI799" s="461"/>
    </row>
    <row r="800" spans="34:35" x14ac:dyDescent="0.2">
      <c r="AH800" s="452"/>
      <c r="AI800" s="461"/>
    </row>
    <row r="801" spans="34:35" x14ac:dyDescent="0.2">
      <c r="AH801" s="452"/>
      <c r="AI801" s="461"/>
    </row>
    <row r="802" spans="34:35" x14ac:dyDescent="0.2">
      <c r="AH802" s="452"/>
      <c r="AI802" s="461"/>
    </row>
    <row r="803" spans="34:35" x14ac:dyDescent="0.2">
      <c r="AH803" s="452"/>
      <c r="AI803" s="461"/>
    </row>
    <row r="804" spans="34:35" x14ac:dyDescent="0.2">
      <c r="AH804" s="452"/>
      <c r="AI804" s="461"/>
    </row>
    <row r="805" spans="34:35" x14ac:dyDescent="0.2">
      <c r="AH805" s="452"/>
      <c r="AI805" s="461"/>
    </row>
    <row r="806" spans="34:35" x14ac:dyDescent="0.2">
      <c r="AH806" s="452"/>
      <c r="AI806" s="461"/>
    </row>
    <row r="807" spans="34:35" x14ac:dyDescent="0.2">
      <c r="AH807" s="452"/>
      <c r="AI807" s="461"/>
    </row>
    <row r="808" spans="34:35" x14ac:dyDescent="0.2">
      <c r="AH808" s="452"/>
      <c r="AI808" s="461"/>
    </row>
    <row r="809" spans="34:35" x14ac:dyDescent="0.2">
      <c r="AH809" s="452"/>
      <c r="AI809" s="461"/>
    </row>
    <row r="810" spans="34:35" x14ac:dyDescent="0.2">
      <c r="AH810" s="452"/>
      <c r="AI810" s="461"/>
    </row>
    <row r="811" spans="34:35" x14ac:dyDescent="0.2">
      <c r="AH811" s="452"/>
      <c r="AI811" s="461"/>
    </row>
    <row r="812" spans="34:35" x14ac:dyDescent="0.2">
      <c r="AH812" s="452"/>
      <c r="AI812" s="461"/>
    </row>
    <row r="813" spans="34:35" x14ac:dyDescent="0.2">
      <c r="AH813" s="452"/>
      <c r="AI813" s="461"/>
    </row>
    <row r="814" spans="34:35" x14ac:dyDescent="0.2">
      <c r="AH814" s="452"/>
      <c r="AI814" s="461"/>
    </row>
    <row r="815" spans="34:35" x14ac:dyDescent="0.2">
      <c r="AH815" s="452"/>
      <c r="AI815" s="461"/>
    </row>
    <row r="816" spans="34:35" x14ac:dyDescent="0.2">
      <c r="AH816" s="452"/>
      <c r="AI816" s="461"/>
    </row>
    <row r="817" spans="34:35" x14ac:dyDescent="0.2">
      <c r="AH817" s="452"/>
      <c r="AI817" s="461"/>
    </row>
    <row r="818" spans="34:35" x14ac:dyDescent="0.2">
      <c r="AH818" s="452"/>
      <c r="AI818" s="461"/>
    </row>
    <row r="819" spans="34:35" x14ac:dyDescent="0.2">
      <c r="AH819" s="452"/>
      <c r="AI819" s="461"/>
    </row>
    <row r="820" spans="34:35" x14ac:dyDescent="0.2">
      <c r="AH820" s="452"/>
      <c r="AI820" s="461"/>
    </row>
    <row r="821" spans="34:35" x14ac:dyDescent="0.2">
      <c r="AH821" s="452"/>
      <c r="AI821" s="461"/>
    </row>
    <row r="822" spans="34:35" x14ac:dyDescent="0.2">
      <c r="AH822" s="452"/>
      <c r="AI822" s="461"/>
    </row>
    <row r="823" spans="34:35" x14ac:dyDescent="0.2">
      <c r="AH823" s="452"/>
      <c r="AI823" s="461"/>
    </row>
    <row r="824" spans="34:35" x14ac:dyDescent="0.2">
      <c r="AH824" s="452"/>
      <c r="AI824" s="461"/>
    </row>
    <row r="825" spans="34:35" x14ac:dyDescent="0.2">
      <c r="AH825" s="452"/>
      <c r="AI825" s="461"/>
    </row>
    <row r="826" spans="34:35" x14ac:dyDescent="0.2">
      <c r="AH826" s="452"/>
      <c r="AI826" s="461"/>
    </row>
    <row r="827" spans="34:35" x14ac:dyDescent="0.2">
      <c r="AH827" s="452"/>
      <c r="AI827" s="461"/>
    </row>
    <row r="828" spans="34:35" x14ac:dyDescent="0.2">
      <c r="AH828" s="452"/>
      <c r="AI828" s="461"/>
    </row>
    <row r="829" spans="34:35" x14ac:dyDescent="0.2">
      <c r="AH829" s="452"/>
      <c r="AI829" s="461"/>
    </row>
    <row r="830" spans="34:35" x14ac:dyDescent="0.2">
      <c r="AH830" s="452"/>
      <c r="AI830" s="461"/>
    </row>
    <row r="831" spans="34:35" x14ac:dyDescent="0.2">
      <c r="AH831" s="452"/>
      <c r="AI831" s="461"/>
    </row>
    <row r="832" spans="34:35" x14ac:dyDescent="0.2">
      <c r="AH832" s="452"/>
      <c r="AI832" s="461"/>
    </row>
    <row r="833" spans="34:35" x14ac:dyDescent="0.2">
      <c r="AH833" s="452"/>
      <c r="AI833" s="461"/>
    </row>
    <row r="834" spans="34:35" x14ac:dyDescent="0.2">
      <c r="AH834" s="452"/>
      <c r="AI834" s="461"/>
    </row>
    <row r="835" spans="34:35" x14ac:dyDescent="0.2">
      <c r="AH835" s="452"/>
      <c r="AI835" s="461"/>
    </row>
    <row r="836" spans="34:35" x14ac:dyDescent="0.2">
      <c r="AH836" s="452"/>
      <c r="AI836" s="461"/>
    </row>
    <row r="837" spans="34:35" x14ac:dyDescent="0.2">
      <c r="AH837" s="452"/>
      <c r="AI837" s="461"/>
    </row>
    <row r="838" spans="34:35" x14ac:dyDescent="0.2">
      <c r="AH838" s="452"/>
      <c r="AI838" s="461"/>
    </row>
    <row r="839" spans="34:35" x14ac:dyDescent="0.2">
      <c r="AH839" s="452"/>
      <c r="AI839" s="461"/>
    </row>
    <row r="840" spans="34:35" x14ac:dyDescent="0.2">
      <c r="AH840" s="452"/>
      <c r="AI840" s="461"/>
    </row>
    <row r="841" spans="34:35" x14ac:dyDescent="0.2">
      <c r="AH841" s="452"/>
      <c r="AI841" s="461"/>
    </row>
    <row r="842" spans="34:35" x14ac:dyDescent="0.2">
      <c r="AH842" s="452"/>
      <c r="AI842" s="461"/>
    </row>
    <row r="843" spans="34:35" x14ac:dyDescent="0.2">
      <c r="AH843" s="452"/>
      <c r="AI843" s="461"/>
    </row>
    <row r="844" spans="34:35" x14ac:dyDescent="0.2">
      <c r="AH844" s="452"/>
      <c r="AI844" s="461"/>
    </row>
    <row r="845" spans="34:35" x14ac:dyDescent="0.2">
      <c r="AH845" s="452"/>
      <c r="AI845" s="461"/>
    </row>
    <row r="846" spans="34:35" x14ac:dyDescent="0.2">
      <c r="AH846" s="452"/>
      <c r="AI846" s="461"/>
    </row>
    <row r="847" spans="34:35" x14ac:dyDescent="0.2">
      <c r="AH847" s="452"/>
      <c r="AI847" s="461"/>
    </row>
    <row r="848" spans="34:35" x14ac:dyDescent="0.2">
      <c r="AH848" s="452"/>
      <c r="AI848" s="461"/>
    </row>
    <row r="849" spans="34:35" x14ac:dyDescent="0.2">
      <c r="AH849" s="452"/>
      <c r="AI849" s="461"/>
    </row>
    <row r="850" spans="34:35" x14ac:dyDescent="0.2">
      <c r="AH850" s="452"/>
      <c r="AI850" s="461"/>
    </row>
    <row r="851" spans="34:35" x14ac:dyDescent="0.2">
      <c r="AH851" s="452"/>
      <c r="AI851" s="461"/>
    </row>
    <row r="852" spans="34:35" x14ac:dyDescent="0.2">
      <c r="AH852" s="452"/>
      <c r="AI852" s="461"/>
    </row>
    <row r="853" spans="34:35" x14ac:dyDescent="0.2">
      <c r="AH853" s="452"/>
      <c r="AI853" s="461"/>
    </row>
    <row r="854" spans="34:35" x14ac:dyDescent="0.2">
      <c r="AH854" s="452"/>
      <c r="AI854" s="461"/>
    </row>
    <row r="855" spans="34:35" x14ac:dyDescent="0.2">
      <c r="AH855" s="452"/>
      <c r="AI855" s="461"/>
    </row>
    <row r="856" spans="34:35" x14ac:dyDescent="0.2">
      <c r="AH856" s="452"/>
      <c r="AI856" s="461"/>
    </row>
    <row r="857" spans="34:35" x14ac:dyDescent="0.2">
      <c r="AH857" s="452"/>
      <c r="AI857" s="461"/>
    </row>
    <row r="858" spans="34:35" x14ac:dyDescent="0.2">
      <c r="AH858" s="452"/>
      <c r="AI858" s="461"/>
    </row>
    <row r="859" spans="34:35" x14ac:dyDescent="0.2">
      <c r="AH859" s="452"/>
      <c r="AI859" s="461"/>
    </row>
    <row r="860" spans="34:35" x14ac:dyDescent="0.2">
      <c r="AH860" s="452"/>
      <c r="AI860" s="461"/>
    </row>
    <row r="861" spans="34:35" x14ac:dyDescent="0.2">
      <c r="AH861" s="452"/>
      <c r="AI861" s="461"/>
    </row>
    <row r="862" spans="34:35" x14ac:dyDescent="0.2">
      <c r="AH862" s="452"/>
      <c r="AI862" s="461"/>
    </row>
    <row r="863" spans="34:35" x14ac:dyDescent="0.2">
      <c r="AH863" s="452"/>
      <c r="AI863" s="461"/>
    </row>
    <row r="864" spans="34:35" x14ac:dyDescent="0.2">
      <c r="AH864" s="452"/>
      <c r="AI864" s="461"/>
    </row>
    <row r="865" spans="34:35" x14ac:dyDescent="0.2">
      <c r="AH865" s="452"/>
      <c r="AI865" s="461"/>
    </row>
    <row r="866" spans="34:35" x14ac:dyDescent="0.2">
      <c r="AH866" s="452"/>
      <c r="AI866" s="461"/>
    </row>
    <row r="867" spans="34:35" x14ac:dyDescent="0.2">
      <c r="AH867" s="452"/>
      <c r="AI867" s="461"/>
    </row>
    <row r="868" spans="34:35" x14ac:dyDescent="0.2">
      <c r="AH868" s="452"/>
      <c r="AI868" s="461"/>
    </row>
    <row r="869" spans="34:35" x14ac:dyDescent="0.2">
      <c r="AH869" s="452"/>
      <c r="AI869" s="461"/>
    </row>
    <row r="870" spans="34:35" x14ac:dyDescent="0.2">
      <c r="AH870" s="452"/>
      <c r="AI870" s="461"/>
    </row>
    <row r="871" spans="34:35" x14ac:dyDescent="0.2">
      <c r="AH871" s="452"/>
      <c r="AI871" s="461"/>
    </row>
    <row r="872" spans="34:35" x14ac:dyDescent="0.2">
      <c r="AH872" s="452"/>
      <c r="AI872" s="461"/>
    </row>
    <row r="873" spans="34:35" x14ac:dyDescent="0.2">
      <c r="AH873" s="452"/>
      <c r="AI873" s="461"/>
    </row>
    <row r="874" spans="34:35" x14ac:dyDescent="0.2">
      <c r="AH874" s="452"/>
      <c r="AI874" s="461"/>
    </row>
    <row r="875" spans="34:35" x14ac:dyDescent="0.2">
      <c r="AH875" s="452"/>
      <c r="AI875" s="461"/>
    </row>
    <row r="876" spans="34:35" x14ac:dyDescent="0.2">
      <c r="AH876" s="452"/>
      <c r="AI876" s="461"/>
    </row>
    <row r="877" spans="34:35" x14ac:dyDescent="0.2">
      <c r="AH877" s="452"/>
      <c r="AI877" s="461"/>
    </row>
    <row r="878" spans="34:35" x14ac:dyDescent="0.2">
      <c r="AH878" s="452"/>
      <c r="AI878" s="461"/>
    </row>
    <row r="879" spans="34:35" x14ac:dyDescent="0.2">
      <c r="AH879" s="452"/>
      <c r="AI879" s="461"/>
    </row>
    <row r="880" spans="34:35" x14ac:dyDescent="0.2">
      <c r="AH880" s="452"/>
      <c r="AI880" s="461"/>
    </row>
    <row r="881" spans="34:35" x14ac:dyDescent="0.2">
      <c r="AH881" s="452"/>
      <c r="AI881" s="461"/>
    </row>
    <row r="882" spans="34:35" x14ac:dyDescent="0.2">
      <c r="AH882" s="452"/>
      <c r="AI882" s="461"/>
    </row>
    <row r="883" spans="34:35" x14ac:dyDescent="0.2">
      <c r="AH883" s="452"/>
      <c r="AI883" s="461"/>
    </row>
    <row r="884" spans="34:35" x14ac:dyDescent="0.2">
      <c r="AH884" s="452"/>
      <c r="AI884" s="461"/>
    </row>
    <row r="885" spans="34:35" x14ac:dyDescent="0.2">
      <c r="AH885" s="452"/>
      <c r="AI885" s="461"/>
    </row>
    <row r="886" spans="34:35" x14ac:dyDescent="0.2">
      <c r="AH886" s="452"/>
      <c r="AI886" s="461"/>
    </row>
    <row r="887" spans="34:35" x14ac:dyDescent="0.2">
      <c r="AH887" s="452"/>
      <c r="AI887" s="461"/>
    </row>
    <row r="888" spans="34:35" x14ac:dyDescent="0.2">
      <c r="AH888" s="452"/>
      <c r="AI888" s="461"/>
    </row>
    <row r="889" spans="34:35" x14ac:dyDescent="0.2">
      <c r="AH889" s="452"/>
      <c r="AI889" s="461"/>
    </row>
    <row r="890" spans="34:35" x14ac:dyDescent="0.2">
      <c r="AH890" s="452"/>
      <c r="AI890" s="461"/>
    </row>
    <row r="891" spans="34:35" x14ac:dyDescent="0.2">
      <c r="AH891" s="452"/>
      <c r="AI891" s="461"/>
    </row>
    <row r="892" spans="34:35" x14ac:dyDescent="0.2">
      <c r="AH892" s="452"/>
      <c r="AI892" s="461"/>
    </row>
    <row r="893" spans="34:35" x14ac:dyDescent="0.2">
      <c r="AH893" s="452"/>
      <c r="AI893" s="461"/>
    </row>
    <row r="894" spans="34:35" x14ac:dyDescent="0.2">
      <c r="AH894" s="452"/>
      <c r="AI894" s="461"/>
    </row>
    <row r="895" spans="34:35" x14ac:dyDescent="0.2">
      <c r="AH895" s="452"/>
      <c r="AI895" s="461"/>
    </row>
    <row r="896" spans="34:35" x14ac:dyDescent="0.2">
      <c r="AH896" s="452"/>
      <c r="AI896" s="461"/>
    </row>
    <row r="897" spans="34:35" x14ac:dyDescent="0.2">
      <c r="AH897" s="452"/>
      <c r="AI897" s="461"/>
    </row>
    <row r="898" spans="34:35" x14ac:dyDescent="0.2">
      <c r="AH898" s="452"/>
      <c r="AI898" s="461"/>
    </row>
    <row r="899" spans="34:35" x14ac:dyDescent="0.2">
      <c r="AH899" s="452"/>
      <c r="AI899" s="461"/>
    </row>
    <row r="900" spans="34:35" x14ac:dyDescent="0.2">
      <c r="AH900" s="452"/>
      <c r="AI900" s="461"/>
    </row>
    <row r="901" spans="34:35" x14ac:dyDescent="0.2">
      <c r="AH901" s="452"/>
      <c r="AI901" s="461"/>
    </row>
    <row r="902" spans="34:35" x14ac:dyDescent="0.2">
      <c r="AH902" s="452"/>
      <c r="AI902" s="461"/>
    </row>
    <row r="903" spans="34:35" x14ac:dyDescent="0.2">
      <c r="AH903" s="452"/>
      <c r="AI903" s="461"/>
    </row>
    <row r="904" spans="34:35" x14ac:dyDescent="0.2">
      <c r="AH904" s="452"/>
      <c r="AI904" s="461"/>
    </row>
    <row r="905" spans="34:35" x14ac:dyDescent="0.2">
      <c r="AH905" s="452"/>
      <c r="AI905" s="461"/>
    </row>
    <row r="906" spans="34:35" x14ac:dyDescent="0.2">
      <c r="AH906" s="452"/>
      <c r="AI906" s="461"/>
    </row>
    <row r="907" spans="34:35" x14ac:dyDescent="0.2">
      <c r="AH907" s="452"/>
      <c r="AI907" s="461"/>
    </row>
    <row r="908" spans="34:35" x14ac:dyDescent="0.2">
      <c r="AH908" s="452"/>
      <c r="AI908" s="461"/>
    </row>
    <row r="909" spans="34:35" x14ac:dyDescent="0.2">
      <c r="AH909" s="452"/>
      <c r="AI909" s="461"/>
    </row>
    <row r="910" spans="34:35" x14ac:dyDescent="0.2">
      <c r="AH910" s="452"/>
      <c r="AI910" s="461"/>
    </row>
    <row r="911" spans="34:35" x14ac:dyDescent="0.2">
      <c r="AH911" s="452"/>
      <c r="AI911" s="461"/>
    </row>
    <row r="912" spans="34:35" x14ac:dyDescent="0.2">
      <c r="AH912" s="452"/>
      <c r="AI912" s="461"/>
    </row>
    <row r="913" spans="34:35" x14ac:dyDescent="0.2">
      <c r="AH913" s="452"/>
      <c r="AI913" s="461"/>
    </row>
    <row r="914" spans="34:35" x14ac:dyDescent="0.2">
      <c r="AH914" s="452"/>
      <c r="AI914" s="461"/>
    </row>
    <row r="915" spans="34:35" x14ac:dyDescent="0.2">
      <c r="AH915" s="452"/>
      <c r="AI915" s="461"/>
    </row>
    <row r="916" spans="34:35" x14ac:dyDescent="0.2">
      <c r="AH916" s="452"/>
      <c r="AI916" s="461"/>
    </row>
    <row r="917" spans="34:35" x14ac:dyDescent="0.2">
      <c r="AH917" s="452"/>
      <c r="AI917" s="461"/>
    </row>
    <row r="918" spans="34:35" x14ac:dyDescent="0.2">
      <c r="AH918" s="452"/>
      <c r="AI918" s="461"/>
    </row>
    <row r="919" spans="34:35" x14ac:dyDescent="0.2">
      <c r="AH919" s="452"/>
      <c r="AI919" s="461"/>
    </row>
    <row r="920" spans="34:35" x14ac:dyDescent="0.2">
      <c r="AH920" s="452"/>
      <c r="AI920" s="461"/>
    </row>
    <row r="921" spans="34:35" x14ac:dyDescent="0.2">
      <c r="AH921" s="452"/>
      <c r="AI921" s="461"/>
    </row>
    <row r="922" spans="34:35" x14ac:dyDescent="0.2">
      <c r="AH922" s="452"/>
      <c r="AI922" s="461"/>
    </row>
    <row r="923" spans="34:35" x14ac:dyDescent="0.2">
      <c r="AH923" s="452"/>
      <c r="AI923" s="461"/>
    </row>
    <row r="924" spans="34:35" x14ac:dyDescent="0.2">
      <c r="AH924" s="452"/>
      <c r="AI924" s="461"/>
    </row>
    <row r="925" spans="34:35" x14ac:dyDescent="0.2">
      <c r="AH925" s="452"/>
      <c r="AI925" s="461"/>
    </row>
    <row r="926" spans="34:35" x14ac:dyDescent="0.2">
      <c r="AH926" s="452"/>
      <c r="AI926" s="461"/>
    </row>
    <row r="927" spans="34:35" x14ac:dyDescent="0.2">
      <c r="AH927" s="452"/>
      <c r="AI927" s="461"/>
    </row>
    <row r="928" spans="34:35" x14ac:dyDescent="0.2">
      <c r="AH928" s="452"/>
      <c r="AI928" s="461"/>
    </row>
    <row r="929" spans="34:35" x14ac:dyDescent="0.2">
      <c r="AH929" s="452"/>
      <c r="AI929" s="461"/>
    </row>
    <row r="930" spans="34:35" x14ac:dyDescent="0.2">
      <c r="AH930" s="452"/>
      <c r="AI930" s="461"/>
    </row>
    <row r="1061" spans="34:35" x14ac:dyDescent="0.2">
      <c r="AH1061" s="452"/>
      <c r="AI1061" s="461"/>
    </row>
    <row r="1062" spans="34:35" x14ac:dyDescent="0.2">
      <c r="AH1062" s="452"/>
      <c r="AI1062" s="461"/>
    </row>
    <row r="1063" spans="34:35" x14ac:dyDescent="0.2">
      <c r="AH1063" s="452"/>
      <c r="AI1063" s="461"/>
    </row>
    <row r="1064" spans="34:35" x14ac:dyDescent="0.2">
      <c r="AH1064" s="452"/>
      <c r="AI1064" s="461"/>
    </row>
    <row r="1065" spans="34:35" x14ac:dyDescent="0.2">
      <c r="AH1065" s="452"/>
      <c r="AI1065" s="461"/>
    </row>
    <row r="1066" spans="34:35" x14ac:dyDescent="0.2">
      <c r="AH1066" s="452"/>
      <c r="AI1066" s="461"/>
    </row>
    <row r="1067" spans="34:35" x14ac:dyDescent="0.2">
      <c r="AH1067" s="452"/>
      <c r="AI1067" s="461"/>
    </row>
    <row r="1068" spans="34:35" x14ac:dyDescent="0.2">
      <c r="AH1068" s="452"/>
      <c r="AI1068" s="461"/>
    </row>
    <row r="1069" spans="34:35" x14ac:dyDescent="0.2">
      <c r="AH1069" s="452"/>
      <c r="AI1069" s="461"/>
    </row>
    <row r="1070" spans="34:35" x14ac:dyDescent="0.2">
      <c r="AH1070" s="452"/>
      <c r="AI1070" s="461"/>
    </row>
    <row r="1071" spans="34:35" x14ac:dyDescent="0.2">
      <c r="AH1071" s="452"/>
      <c r="AI1071" s="461"/>
    </row>
    <row r="1072" spans="34:35" x14ac:dyDescent="0.2">
      <c r="AH1072" s="452"/>
      <c r="AI1072" s="461"/>
    </row>
    <row r="1073" spans="34:35" x14ac:dyDescent="0.2">
      <c r="AH1073" s="452"/>
      <c r="AI1073" s="461"/>
    </row>
    <row r="1074" spans="34:35" x14ac:dyDescent="0.2">
      <c r="AH1074" s="452"/>
      <c r="AI1074" s="461"/>
    </row>
    <row r="1075" spans="34:35" x14ac:dyDescent="0.2">
      <c r="AH1075" s="452"/>
      <c r="AI1075" s="461"/>
    </row>
    <row r="1076" spans="34:35" x14ac:dyDescent="0.2">
      <c r="AH1076" s="452"/>
      <c r="AI1076" s="461"/>
    </row>
    <row r="1077" spans="34:35" x14ac:dyDescent="0.2">
      <c r="AH1077" s="452"/>
      <c r="AI1077" s="461"/>
    </row>
    <row r="1078" spans="34:35" x14ac:dyDescent="0.2">
      <c r="AH1078" s="452"/>
      <c r="AI1078" s="461"/>
    </row>
    <row r="1079" spans="34:35" x14ac:dyDescent="0.2">
      <c r="AH1079" s="452"/>
      <c r="AI1079" s="461"/>
    </row>
    <row r="1080" spans="34:35" x14ac:dyDescent="0.2">
      <c r="AH1080" s="452"/>
      <c r="AI1080" s="461"/>
    </row>
    <row r="1081" spans="34:35" x14ac:dyDescent="0.2">
      <c r="AH1081" s="452"/>
      <c r="AI1081" s="461"/>
    </row>
    <row r="1082" spans="34:35" x14ac:dyDescent="0.2">
      <c r="AH1082" s="452"/>
      <c r="AI1082" s="461"/>
    </row>
    <row r="1083" spans="34:35" x14ac:dyDescent="0.2">
      <c r="AH1083" s="452"/>
      <c r="AI1083" s="461"/>
    </row>
    <row r="1084" spans="34:35" x14ac:dyDescent="0.2">
      <c r="AH1084" s="452"/>
      <c r="AI1084" s="461"/>
    </row>
    <row r="1085" spans="34:35" x14ac:dyDescent="0.2">
      <c r="AH1085" s="452"/>
      <c r="AI1085" s="461"/>
    </row>
    <row r="1086" spans="34:35" x14ac:dyDescent="0.2">
      <c r="AH1086" s="452"/>
      <c r="AI1086" s="461"/>
    </row>
    <row r="1087" spans="34:35" x14ac:dyDescent="0.2">
      <c r="AH1087" s="452"/>
      <c r="AI1087" s="461"/>
    </row>
    <row r="1088" spans="34:35" x14ac:dyDescent="0.2">
      <c r="AH1088" s="452"/>
      <c r="AI1088" s="461"/>
    </row>
    <row r="1089" spans="34:35" x14ac:dyDescent="0.2">
      <c r="AH1089" s="452"/>
      <c r="AI1089" s="461"/>
    </row>
    <row r="1090" spans="34:35" x14ac:dyDescent="0.2">
      <c r="AH1090" s="452"/>
      <c r="AI1090" s="461"/>
    </row>
    <row r="1091" spans="34:35" x14ac:dyDescent="0.2">
      <c r="AH1091" s="452"/>
      <c r="AI1091" s="461"/>
    </row>
    <row r="1092" spans="34:35" x14ac:dyDescent="0.2">
      <c r="AH1092" s="452"/>
      <c r="AI1092" s="461"/>
    </row>
    <row r="1093" spans="34:35" x14ac:dyDescent="0.2">
      <c r="AH1093" s="452"/>
      <c r="AI1093" s="461"/>
    </row>
    <row r="1094" spans="34:35" x14ac:dyDescent="0.2">
      <c r="AH1094" s="452"/>
      <c r="AI1094" s="461"/>
    </row>
    <row r="1095" spans="34:35" x14ac:dyDescent="0.2">
      <c r="AH1095" s="452"/>
      <c r="AI1095" s="461"/>
    </row>
    <row r="1096" spans="34:35" x14ac:dyDescent="0.2">
      <c r="AH1096" s="452"/>
      <c r="AI1096" s="461"/>
    </row>
    <row r="1097" spans="34:35" x14ac:dyDescent="0.2">
      <c r="AH1097" s="452"/>
      <c r="AI1097" s="461"/>
    </row>
    <row r="1098" spans="34:35" x14ac:dyDescent="0.2">
      <c r="AH1098" s="452"/>
      <c r="AI1098" s="461"/>
    </row>
    <row r="1099" spans="34:35" x14ac:dyDescent="0.2">
      <c r="AH1099" s="452"/>
      <c r="AI1099" s="461"/>
    </row>
    <row r="1100" spans="34:35" x14ac:dyDescent="0.2">
      <c r="AH1100" s="452"/>
      <c r="AI1100" s="461"/>
    </row>
    <row r="1101" spans="34:35" x14ac:dyDescent="0.2">
      <c r="AH1101" s="452"/>
      <c r="AI1101" s="461"/>
    </row>
    <row r="1102" spans="34:35" x14ac:dyDescent="0.2">
      <c r="AH1102" s="452"/>
      <c r="AI1102" s="461"/>
    </row>
    <row r="1103" spans="34:35" x14ac:dyDescent="0.2">
      <c r="AH1103" s="452"/>
      <c r="AI1103" s="461"/>
    </row>
    <row r="1104" spans="34:35" x14ac:dyDescent="0.2">
      <c r="AH1104" s="452"/>
      <c r="AI1104" s="461"/>
    </row>
    <row r="1105" spans="34:35" x14ac:dyDescent="0.2">
      <c r="AH1105" s="452"/>
      <c r="AI1105" s="461"/>
    </row>
    <row r="1106" spans="34:35" x14ac:dyDescent="0.2">
      <c r="AH1106" s="452"/>
      <c r="AI1106" s="461"/>
    </row>
    <row r="1107" spans="34:35" x14ac:dyDescent="0.2">
      <c r="AH1107" s="452"/>
      <c r="AI1107" s="461"/>
    </row>
    <row r="1108" spans="34:35" x14ac:dyDescent="0.2">
      <c r="AH1108" s="452"/>
      <c r="AI1108" s="461"/>
    </row>
    <row r="1109" spans="34:35" x14ac:dyDescent="0.2">
      <c r="AH1109" s="452"/>
      <c r="AI1109" s="461"/>
    </row>
    <row r="1110" spans="34:35" x14ac:dyDescent="0.2">
      <c r="AH1110" s="452"/>
      <c r="AI1110" s="461"/>
    </row>
    <row r="1111" spans="34:35" x14ac:dyDescent="0.2">
      <c r="AH1111" s="452"/>
      <c r="AI1111" s="461"/>
    </row>
    <row r="1112" spans="34:35" x14ac:dyDescent="0.2">
      <c r="AH1112" s="452"/>
      <c r="AI1112" s="461"/>
    </row>
    <row r="1113" spans="34:35" x14ac:dyDescent="0.2">
      <c r="AH1113" s="452"/>
      <c r="AI1113" s="461"/>
    </row>
    <row r="1114" spans="34:35" x14ac:dyDescent="0.2">
      <c r="AH1114" s="452"/>
      <c r="AI1114" s="461"/>
    </row>
    <row r="1115" spans="34:35" x14ac:dyDescent="0.2">
      <c r="AH1115" s="452"/>
      <c r="AI1115" s="461"/>
    </row>
    <row r="1116" spans="34:35" x14ac:dyDescent="0.2">
      <c r="AH1116" s="452"/>
      <c r="AI1116" s="461"/>
    </row>
    <row r="1117" spans="34:35" x14ac:dyDescent="0.2">
      <c r="AH1117" s="452"/>
      <c r="AI1117" s="461"/>
    </row>
    <row r="1118" spans="34:35" x14ac:dyDescent="0.2">
      <c r="AH1118" s="452"/>
      <c r="AI1118" s="461"/>
    </row>
    <row r="1119" spans="34:35" x14ac:dyDescent="0.2">
      <c r="AH1119" s="452"/>
      <c r="AI1119" s="461"/>
    </row>
    <row r="1120" spans="34:35" x14ac:dyDescent="0.2">
      <c r="AH1120" s="452"/>
      <c r="AI1120" s="461"/>
    </row>
    <row r="1121" spans="34:35" x14ac:dyDescent="0.2">
      <c r="AH1121" s="452"/>
      <c r="AI1121" s="461"/>
    </row>
    <row r="1122" spans="34:35" x14ac:dyDescent="0.2">
      <c r="AH1122" s="452"/>
      <c r="AI1122" s="461"/>
    </row>
    <row r="1123" spans="34:35" x14ac:dyDescent="0.2">
      <c r="AH1123" s="452"/>
      <c r="AI1123" s="461"/>
    </row>
    <row r="1124" spans="34:35" x14ac:dyDescent="0.2">
      <c r="AH1124" s="452"/>
      <c r="AI1124" s="461"/>
    </row>
    <row r="1125" spans="34:35" x14ac:dyDescent="0.2">
      <c r="AH1125" s="452"/>
      <c r="AI1125" s="461"/>
    </row>
    <row r="1126" spans="34:35" x14ac:dyDescent="0.2">
      <c r="AH1126" s="452"/>
      <c r="AI1126" s="461"/>
    </row>
    <row r="1127" spans="34:35" x14ac:dyDescent="0.2">
      <c r="AH1127" s="452"/>
      <c r="AI1127" s="461"/>
    </row>
    <row r="1128" spans="34:35" x14ac:dyDescent="0.2">
      <c r="AH1128" s="452"/>
      <c r="AI1128" s="461"/>
    </row>
    <row r="1129" spans="34:35" x14ac:dyDescent="0.2">
      <c r="AH1129" s="452"/>
      <c r="AI1129" s="461"/>
    </row>
    <row r="1130" spans="34:35" x14ac:dyDescent="0.2">
      <c r="AH1130" s="452"/>
      <c r="AI1130" s="461"/>
    </row>
    <row r="1131" spans="34:35" x14ac:dyDescent="0.2">
      <c r="AH1131" s="452"/>
      <c r="AI1131" s="461"/>
    </row>
    <row r="1132" spans="34:35" x14ac:dyDescent="0.2">
      <c r="AH1132" s="452"/>
      <c r="AI1132" s="461"/>
    </row>
    <row r="1133" spans="34:35" x14ac:dyDescent="0.2">
      <c r="AH1133" s="452"/>
      <c r="AI1133" s="461"/>
    </row>
    <row r="1134" spans="34:35" x14ac:dyDescent="0.2">
      <c r="AH1134" s="452"/>
      <c r="AI1134" s="461"/>
    </row>
    <row r="1135" spans="34:35" x14ac:dyDescent="0.2">
      <c r="AH1135" s="452"/>
      <c r="AI1135" s="461"/>
    </row>
    <row r="1136" spans="34:35" x14ac:dyDescent="0.2">
      <c r="AH1136" s="452"/>
      <c r="AI1136" s="461"/>
    </row>
    <row r="1137" spans="34:35" x14ac:dyDescent="0.2">
      <c r="AH1137" s="452"/>
      <c r="AI1137" s="461"/>
    </row>
    <row r="1138" spans="34:35" x14ac:dyDescent="0.2">
      <c r="AH1138" s="452"/>
      <c r="AI1138" s="461"/>
    </row>
    <row r="1139" spans="34:35" x14ac:dyDescent="0.2">
      <c r="AH1139" s="452"/>
      <c r="AI1139" s="461"/>
    </row>
    <row r="1140" spans="34:35" x14ac:dyDescent="0.2">
      <c r="AH1140" s="452"/>
      <c r="AI1140" s="461"/>
    </row>
    <row r="1141" spans="34:35" x14ac:dyDescent="0.2">
      <c r="AH1141" s="452"/>
      <c r="AI1141" s="461"/>
    </row>
    <row r="1142" spans="34:35" x14ac:dyDescent="0.2">
      <c r="AH1142" s="452"/>
      <c r="AI1142" s="461"/>
    </row>
    <row r="1143" spans="34:35" x14ac:dyDescent="0.2">
      <c r="AH1143" s="452"/>
      <c r="AI1143" s="461"/>
    </row>
    <row r="1144" spans="34:35" x14ac:dyDescent="0.2">
      <c r="AH1144" s="452"/>
      <c r="AI1144" s="461"/>
    </row>
    <row r="1145" spans="34:35" x14ac:dyDescent="0.2">
      <c r="AH1145" s="452"/>
      <c r="AI1145" s="461"/>
    </row>
    <row r="1146" spans="34:35" x14ac:dyDescent="0.2">
      <c r="AH1146" s="452"/>
      <c r="AI1146" s="461"/>
    </row>
    <row r="1147" spans="34:35" x14ac:dyDescent="0.2">
      <c r="AH1147" s="452"/>
      <c r="AI1147" s="461"/>
    </row>
    <row r="1148" spans="34:35" x14ac:dyDescent="0.2">
      <c r="AH1148" s="452"/>
      <c r="AI1148" s="461"/>
    </row>
    <row r="1149" spans="34:35" x14ac:dyDescent="0.2">
      <c r="AH1149" s="452"/>
      <c r="AI1149" s="461"/>
    </row>
    <row r="1150" spans="34:35" x14ac:dyDescent="0.2">
      <c r="AH1150" s="452"/>
      <c r="AI1150" s="461"/>
    </row>
    <row r="1151" spans="34:35" x14ac:dyDescent="0.2">
      <c r="AH1151" s="452"/>
      <c r="AI1151" s="461"/>
    </row>
    <row r="1152" spans="34:35" x14ac:dyDescent="0.2">
      <c r="AH1152" s="452"/>
      <c r="AI1152" s="461"/>
    </row>
    <row r="1153" spans="34:35" x14ac:dyDescent="0.2">
      <c r="AH1153" s="452"/>
      <c r="AI1153" s="461"/>
    </row>
    <row r="1154" spans="34:35" x14ac:dyDescent="0.2">
      <c r="AH1154" s="452"/>
      <c r="AI1154" s="461"/>
    </row>
    <row r="1155" spans="34:35" x14ac:dyDescent="0.2">
      <c r="AH1155" s="452"/>
      <c r="AI1155" s="461"/>
    </row>
    <row r="1156" spans="34:35" x14ac:dyDescent="0.2">
      <c r="AH1156" s="452"/>
      <c r="AI1156" s="461"/>
    </row>
    <row r="1157" spans="34:35" x14ac:dyDescent="0.2">
      <c r="AH1157" s="452"/>
      <c r="AI1157" s="461"/>
    </row>
    <row r="1158" spans="34:35" x14ac:dyDescent="0.2">
      <c r="AH1158" s="452"/>
      <c r="AI1158" s="461"/>
    </row>
    <row r="1159" spans="34:35" x14ac:dyDescent="0.2">
      <c r="AH1159" s="452"/>
      <c r="AI1159" s="461"/>
    </row>
    <row r="1160" spans="34:35" x14ac:dyDescent="0.2">
      <c r="AH1160" s="452"/>
      <c r="AI1160" s="461"/>
    </row>
    <row r="1161" spans="34:35" x14ac:dyDescent="0.2">
      <c r="AH1161" s="452"/>
      <c r="AI1161" s="461"/>
    </row>
    <row r="1162" spans="34:35" x14ac:dyDescent="0.2">
      <c r="AH1162" s="452"/>
      <c r="AI1162" s="461"/>
    </row>
    <row r="1163" spans="34:35" x14ac:dyDescent="0.2">
      <c r="AH1163" s="452"/>
      <c r="AI1163" s="461"/>
    </row>
    <row r="1164" spans="34:35" x14ac:dyDescent="0.2">
      <c r="AH1164" s="452"/>
      <c r="AI1164" s="461"/>
    </row>
    <row r="1165" spans="34:35" x14ac:dyDescent="0.2">
      <c r="AH1165" s="452"/>
      <c r="AI1165" s="461"/>
    </row>
    <row r="1166" spans="34:35" x14ac:dyDescent="0.2">
      <c r="AH1166" s="452"/>
      <c r="AI1166" s="461"/>
    </row>
    <row r="1167" spans="34:35" x14ac:dyDescent="0.2">
      <c r="AH1167" s="452"/>
      <c r="AI1167" s="461"/>
    </row>
    <row r="1168" spans="34:35" x14ac:dyDescent="0.2">
      <c r="AH1168" s="452"/>
      <c r="AI1168" s="461"/>
    </row>
    <row r="1169" spans="34:35" x14ac:dyDescent="0.2">
      <c r="AH1169" s="452"/>
      <c r="AI1169" s="461"/>
    </row>
    <row r="1170" spans="34:35" x14ac:dyDescent="0.2">
      <c r="AH1170" s="452"/>
      <c r="AI1170" s="461"/>
    </row>
    <row r="1171" spans="34:35" x14ac:dyDescent="0.2">
      <c r="AH1171" s="452"/>
      <c r="AI1171" s="461"/>
    </row>
    <row r="1172" spans="34:35" x14ac:dyDescent="0.2">
      <c r="AH1172" s="452"/>
      <c r="AI1172" s="461"/>
    </row>
    <row r="1173" spans="34:35" x14ac:dyDescent="0.2">
      <c r="AH1173" s="452"/>
      <c r="AI1173" s="461"/>
    </row>
    <row r="1174" spans="34:35" x14ac:dyDescent="0.2">
      <c r="AH1174" s="452"/>
      <c r="AI1174" s="461"/>
    </row>
    <row r="1175" spans="34:35" x14ac:dyDescent="0.2">
      <c r="AH1175" s="452"/>
      <c r="AI1175" s="461"/>
    </row>
    <row r="1176" spans="34:35" x14ac:dyDescent="0.2">
      <c r="AH1176" s="452"/>
      <c r="AI1176" s="461"/>
    </row>
    <row r="1177" spans="34:35" x14ac:dyDescent="0.2">
      <c r="AH1177" s="452"/>
      <c r="AI1177" s="461"/>
    </row>
    <row r="1178" spans="34:35" x14ac:dyDescent="0.2">
      <c r="AH1178" s="452"/>
      <c r="AI1178" s="461"/>
    </row>
    <row r="1179" spans="34:35" x14ac:dyDescent="0.2">
      <c r="AH1179" s="452"/>
      <c r="AI1179" s="461"/>
    </row>
  </sheetData>
  <mergeCells count="10">
    <mergeCell ref="AN4:AO4"/>
    <mergeCell ref="AH2:AP2"/>
    <mergeCell ref="AJ4:AK4"/>
    <mergeCell ref="AL4:AM4"/>
    <mergeCell ref="H2:AE2"/>
    <mergeCell ref="D2:F2"/>
    <mergeCell ref="F57:F70"/>
    <mergeCell ref="E57:E70"/>
    <mergeCell ref="D68:D70"/>
    <mergeCell ref="D57:D67"/>
  </mergeCells>
  <conditionalFormatting sqref="D6:D55">
    <cfRule type="colorScale" priority="2">
      <colorScale>
        <cfvo type="min"/>
        <cfvo type="percentile" val="50"/>
        <cfvo type="max"/>
        <color rgb="FF63BE7B"/>
        <color rgb="FFFFEB84"/>
        <color rgb="FFF8696B"/>
      </colorScale>
    </cfRule>
  </conditionalFormatting>
  <conditionalFormatting sqref="E6:E55">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DE681-624D-47FA-B3CD-FBEB68DBEC82}">
  <dimension ref="A1:E65"/>
  <sheetViews>
    <sheetView workbookViewId="0">
      <selection activeCell="D5" sqref="D5"/>
    </sheetView>
  </sheetViews>
  <sheetFormatPr defaultRowHeight="12.75" x14ac:dyDescent="0.2"/>
  <cols>
    <col min="2" max="2" width="25.5703125" bestFit="1" customWidth="1"/>
    <col min="4" max="4" width="13.7109375" bestFit="1" customWidth="1"/>
  </cols>
  <sheetData>
    <row r="1" spans="1:5" ht="15.75" x14ac:dyDescent="0.25">
      <c r="A1" s="75" t="s">
        <v>277</v>
      </c>
      <c r="B1" s="13"/>
      <c r="C1" s="13"/>
      <c r="D1" s="13"/>
      <c r="E1" s="13"/>
    </row>
    <row r="2" spans="1:5" ht="15.75" x14ac:dyDescent="0.25">
      <c r="A2" s="75"/>
      <c r="B2" s="76"/>
      <c r="C2" s="76"/>
      <c r="D2" s="76"/>
      <c r="E2" s="76"/>
    </row>
    <row r="3" spans="1:5" ht="15.75" x14ac:dyDescent="0.25">
      <c r="A3" s="77"/>
      <c r="B3" s="78"/>
      <c r="C3" s="78"/>
      <c r="D3" s="181" t="s">
        <v>278</v>
      </c>
      <c r="E3" s="76"/>
    </row>
    <row r="4" spans="1:5" ht="15.75" x14ac:dyDescent="0.25">
      <c r="A4" s="181"/>
      <c r="B4" s="76"/>
      <c r="C4" s="76"/>
      <c r="D4" s="181"/>
      <c r="E4" s="76"/>
    </row>
    <row r="5" spans="1:5" ht="16.5" thickBot="1" x14ac:dyDescent="0.3">
      <c r="A5" s="69" t="s">
        <v>0</v>
      </c>
      <c r="B5" s="70" t="s">
        <v>1</v>
      </c>
      <c r="C5" s="70"/>
      <c r="D5" s="73" t="s">
        <v>279</v>
      </c>
      <c r="E5" s="79"/>
    </row>
    <row r="6" spans="1:5" ht="15" x14ac:dyDescent="0.2">
      <c r="A6" s="80">
        <v>1</v>
      </c>
      <c r="B6" s="80" t="s">
        <v>6</v>
      </c>
      <c r="C6" s="80"/>
      <c r="D6" s="77">
        <v>90</v>
      </c>
      <c r="E6" s="78"/>
    </row>
    <row r="7" spans="1:5" ht="15" x14ac:dyDescent="0.2">
      <c r="A7" s="80">
        <v>2</v>
      </c>
      <c r="B7" s="80" t="s">
        <v>9</v>
      </c>
      <c r="C7" s="80"/>
      <c r="D7" s="77">
        <v>85</v>
      </c>
      <c r="E7" s="78"/>
    </row>
    <row r="8" spans="1:5" ht="15" x14ac:dyDescent="0.2">
      <c r="A8" s="80">
        <v>3</v>
      </c>
      <c r="B8" s="80" t="s">
        <v>10</v>
      </c>
      <c r="C8" s="80"/>
      <c r="D8" s="77">
        <v>75</v>
      </c>
      <c r="E8" s="78"/>
    </row>
    <row r="9" spans="1:5" ht="15" x14ac:dyDescent="0.2">
      <c r="A9" s="80">
        <v>4</v>
      </c>
      <c r="B9" s="81" t="s">
        <v>11</v>
      </c>
      <c r="C9" s="81"/>
      <c r="D9" s="77">
        <v>95</v>
      </c>
      <c r="E9" s="78"/>
    </row>
    <row r="10" spans="1:5" ht="15" x14ac:dyDescent="0.2">
      <c r="A10" s="80">
        <v>5</v>
      </c>
      <c r="B10" s="80" t="s">
        <v>21</v>
      </c>
      <c r="C10" s="80"/>
      <c r="D10" s="77">
        <v>50</v>
      </c>
      <c r="E10" s="78"/>
    </row>
    <row r="11" spans="1:5" ht="15" x14ac:dyDescent="0.2">
      <c r="A11" s="80">
        <v>6</v>
      </c>
      <c r="B11" s="80" t="s">
        <v>24</v>
      </c>
      <c r="C11" s="80"/>
      <c r="D11" s="77">
        <v>60</v>
      </c>
      <c r="E11" s="78"/>
    </row>
    <row r="12" spans="1:5" ht="15" x14ac:dyDescent="0.2">
      <c r="A12" s="80">
        <v>7</v>
      </c>
      <c r="B12" s="80" t="s">
        <v>26</v>
      </c>
      <c r="C12" s="80"/>
      <c r="D12" s="77">
        <v>35</v>
      </c>
      <c r="E12" s="78"/>
    </row>
    <row r="13" spans="1:5" ht="15" x14ac:dyDescent="0.2">
      <c r="A13" s="80">
        <v>8</v>
      </c>
      <c r="B13" s="80" t="s">
        <v>28</v>
      </c>
      <c r="C13" s="80"/>
      <c r="D13" s="77">
        <v>85</v>
      </c>
      <c r="E13" s="78"/>
    </row>
    <row r="14" spans="1:5" ht="15" x14ac:dyDescent="0.2">
      <c r="A14" s="80">
        <v>9</v>
      </c>
      <c r="B14" s="80" t="s">
        <v>30</v>
      </c>
      <c r="C14" s="80"/>
      <c r="D14" s="77">
        <v>80</v>
      </c>
      <c r="E14" s="78"/>
    </row>
    <row r="15" spans="1:5" ht="15" x14ac:dyDescent="0.2">
      <c r="A15" s="80">
        <v>10</v>
      </c>
      <c r="B15" s="82" t="s">
        <v>16</v>
      </c>
      <c r="C15" s="87"/>
      <c r="D15" s="77">
        <v>95</v>
      </c>
      <c r="E15" s="78"/>
    </row>
    <row r="16" spans="1:5" ht="15" x14ac:dyDescent="0.2">
      <c r="A16" s="80">
        <v>11</v>
      </c>
      <c r="B16" s="82" t="s">
        <v>32</v>
      </c>
      <c r="C16" s="87"/>
      <c r="D16" s="77">
        <v>95</v>
      </c>
      <c r="E16" s="78"/>
    </row>
    <row r="17" spans="1:5" ht="15" x14ac:dyDescent="0.2">
      <c r="A17" s="80">
        <v>12</v>
      </c>
      <c r="B17" s="82" t="s">
        <v>34</v>
      </c>
      <c r="C17" s="87"/>
      <c r="D17" s="77">
        <v>55</v>
      </c>
      <c r="E17" s="78"/>
    </row>
    <row r="18" spans="1:5" ht="15" x14ac:dyDescent="0.2">
      <c r="A18" s="80">
        <v>13</v>
      </c>
      <c r="B18" s="82" t="s">
        <v>36</v>
      </c>
      <c r="C18" s="87"/>
      <c r="D18" s="77">
        <v>45</v>
      </c>
      <c r="E18" s="78"/>
    </row>
    <row r="19" spans="1:5" ht="15" x14ac:dyDescent="0.2">
      <c r="A19" s="80">
        <v>14</v>
      </c>
      <c r="B19" s="82" t="s">
        <v>38</v>
      </c>
      <c r="C19" s="87"/>
      <c r="D19" s="77">
        <v>60</v>
      </c>
      <c r="E19" s="14"/>
    </row>
    <row r="20" spans="1:5" ht="15" x14ac:dyDescent="0.2">
      <c r="A20" s="80">
        <v>15</v>
      </c>
      <c r="B20" s="82" t="s">
        <v>40</v>
      </c>
      <c r="C20" s="87"/>
      <c r="D20" s="77">
        <v>80</v>
      </c>
      <c r="E20" s="78"/>
    </row>
    <row r="21" spans="1:5" ht="15" x14ac:dyDescent="0.2">
      <c r="A21" s="80">
        <v>16</v>
      </c>
      <c r="B21" s="82" t="s">
        <v>42</v>
      </c>
      <c r="C21" s="87"/>
      <c r="D21" s="77">
        <v>90</v>
      </c>
      <c r="E21" s="78"/>
    </row>
    <row r="22" spans="1:5" ht="15" x14ac:dyDescent="0.2">
      <c r="A22" s="80">
        <v>17</v>
      </c>
      <c r="B22" s="83" t="s">
        <v>44</v>
      </c>
      <c r="C22" s="87"/>
      <c r="D22" s="77">
        <v>90</v>
      </c>
      <c r="E22" s="78"/>
    </row>
    <row r="23" spans="1:5" ht="15" x14ac:dyDescent="0.2">
      <c r="A23" s="80">
        <v>18</v>
      </c>
      <c r="B23" s="84" t="s">
        <v>46</v>
      </c>
      <c r="C23" s="84"/>
      <c r="D23" s="77">
        <v>98</v>
      </c>
      <c r="E23" s="78"/>
    </row>
    <row r="24" spans="1:5" ht="15" x14ac:dyDescent="0.2">
      <c r="A24" s="80">
        <v>19</v>
      </c>
      <c r="B24" s="85" t="s">
        <v>49</v>
      </c>
      <c r="C24" s="85"/>
      <c r="D24" s="77">
        <v>95</v>
      </c>
      <c r="E24" s="78"/>
    </row>
    <row r="25" spans="1:5" ht="15" x14ac:dyDescent="0.2">
      <c r="A25" s="80">
        <v>20</v>
      </c>
      <c r="B25" s="80" t="s">
        <v>51</v>
      </c>
      <c r="C25" s="80"/>
      <c r="D25" s="77">
        <v>95</v>
      </c>
      <c r="E25" s="14"/>
    </row>
    <row r="26" spans="1:5" ht="15" x14ac:dyDescent="0.2">
      <c r="A26" s="80">
        <v>21</v>
      </c>
      <c r="B26" s="80" t="s">
        <v>53</v>
      </c>
      <c r="C26" s="80"/>
      <c r="D26" s="77">
        <v>55</v>
      </c>
      <c r="E26" s="78"/>
    </row>
    <row r="27" spans="1:5" ht="15" x14ac:dyDescent="0.2">
      <c r="A27" s="80">
        <v>22</v>
      </c>
      <c r="B27" s="80" t="s">
        <v>55</v>
      </c>
      <c r="C27" s="80"/>
      <c r="D27" s="77">
        <v>95</v>
      </c>
      <c r="E27" s="78"/>
    </row>
    <row r="28" spans="1:5" ht="15" x14ac:dyDescent="0.2">
      <c r="A28" s="80">
        <v>23</v>
      </c>
      <c r="B28" s="80" t="s">
        <v>57</v>
      </c>
      <c r="C28" s="80"/>
      <c r="D28" s="77">
        <v>95</v>
      </c>
      <c r="E28" s="78"/>
    </row>
    <row r="29" spans="1:5" ht="15" x14ac:dyDescent="0.2">
      <c r="A29" s="80">
        <v>24</v>
      </c>
      <c r="B29" s="80" t="s">
        <v>59</v>
      </c>
      <c r="C29" s="80"/>
      <c r="D29" s="77">
        <v>95</v>
      </c>
      <c r="E29" s="78"/>
    </row>
    <row r="30" spans="1:5" ht="15" x14ac:dyDescent="0.2">
      <c r="A30" s="80">
        <v>25</v>
      </c>
      <c r="B30" s="80" t="s">
        <v>62</v>
      </c>
      <c r="C30" s="80"/>
      <c r="D30" s="77">
        <v>85</v>
      </c>
      <c r="E30" s="78"/>
    </row>
    <row r="31" spans="1:5" ht="15" x14ac:dyDescent="0.2">
      <c r="A31" s="80">
        <v>26</v>
      </c>
      <c r="B31" s="80" t="s">
        <v>63</v>
      </c>
      <c r="C31" s="80"/>
      <c r="D31" s="77">
        <v>95</v>
      </c>
      <c r="E31" s="78"/>
    </row>
    <row r="32" spans="1:5" ht="15" x14ac:dyDescent="0.2">
      <c r="A32" s="80">
        <v>27</v>
      </c>
      <c r="B32" s="80" t="s">
        <v>65</v>
      </c>
      <c r="C32" s="80"/>
      <c r="D32" s="77">
        <v>80</v>
      </c>
      <c r="E32" s="78"/>
    </row>
    <row r="33" spans="1:5" ht="15" x14ac:dyDescent="0.2">
      <c r="A33" s="80">
        <v>28</v>
      </c>
      <c r="B33" s="80" t="s">
        <v>66</v>
      </c>
      <c r="C33" s="80"/>
      <c r="D33" s="77">
        <v>95</v>
      </c>
      <c r="E33" s="78"/>
    </row>
    <row r="34" spans="1:5" ht="15" x14ac:dyDescent="0.2">
      <c r="A34" s="80">
        <v>29</v>
      </c>
      <c r="B34" s="81" t="s">
        <v>67</v>
      </c>
      <c r="C34" s="81"/>
      <c r="D34" s="77">
        <v>85</v>
      </c>
      <c r="E34" s="78"/>
    </row>
    <row r="35" spans="1:5" ht="15" x14ac:dyDescent="0.2">
      <c r="A35" s="80">
        <v>30</v>
      </c>
      <c r="B35" s="80" t="s">
        <v>68</v>
      </c>
      <c r="C35" s="80"/>
      <c r="D35" s="77">
        <v>95</v>
      </c>
      <c r="E35" s="78"/>
    </row>
    <row r="36" spans="1:5" ht="15" x14ac:dyDescent="0.2">
      <c r="A36" s="80">
        <v>31</v>
      </c>
      <c r="B36" s="9" t="s">
        <v>69</v>
      </c>
      <c r="C36" s="9"/>
      <c r="D36" s="77">
        <v>90</v>
      </c>
      <c r="E36" s="78"/>
    </row>
    <row r="37" spans="1:5" ht="15" x14ac:dyDescent="0.2">
      <c r="A37" s="80">
        <v>32</v>
      </c>
      <c r="B37" s="9" t="s">
        <v>71</v>
      </c>
      <c r="C37" s="9"/>
      <c r="D37" s="77">
        <v>95</v>
      </c>
      <c r="E37" s="78"/>
    </row>
    <row r="38" spans="1:5" ht="15" x14ac:dyDescent="0.2">
      <c r="A38" s="80">
        <v>33</v>
      </c>
      <c r="B38" s="9" t="s">
        <v>74</v>
      </c>
      <c r="C38" s="9"/>
      <c r="D38" s="77">
        <v>80</v>
      </c>
      <c r="E38" s="78"/>
    </row>
    <row r="39" spans="1:5" ht="15" x14ac:dyDescent="0.2">
      <c r="A39" s="80">
        <v>34</v>
      </c>
      <c r="B39" s="9" t="s">
        <v>76</v>
      </c>
      <c r="C39" s="9"/>
      <c r="D39" s="77">
        <v>75</v>
      </c>
      <c r="E39" s="78"/>
    </row>
    <row r="40" spans="1:5" ht="15" x14ac:dyDescent="0.2">
      <c r="A40" s="80">
        <v>35</v>
      </c>
      <c r="B40" s="9" t="s">
        <v>78</v>
      </c>
      <c r="C40" s="9"/>
      <c r="D40" s="77">
        <v>85</v>
      </c>
      <c r="E40" s="78"/>
    </row>
    <row r="41" spans="1:5" ht="15" x14ac:dyDescent="0.2">
      <c r="A41" s="80">
        <v>36</v>
      </c>
      <c r="B41" s="9" t="s">
        <v>79</v>
      </c>
      <c r="C41" s="9"/>
      <c r="D41" s="77">
        <v>95</v>
      </c>
      <c r="E41" s="78"/>
    </row>
    <row r="42" spans="1:5" ht="15" x14ac:dyDescent="0.2">
      <c r="A42" s="80">
        <v>37</v>
      </c>
      <c r="B42" s="9" t="s">
        <v>81</v>
      </c>
      <c r="C42" s="9"/>
      <c r="D42" s="77">
        <v>80</v>
      </c>
      <c r="E42" s="78"/>
    </row>
    <row r="43" spans="1:5" ht="15" x14ac:dyDescent="0.2">
      <c r="A43" s="80">
        <v>38</v>
      </c>
      <c r="B43" s="9" t="s">
        <v>84</v>
      </c>
      <c r="C43" s="9"/>
      <c r="D43" s="77">
        <v>75</v>
      </c>
      <c r="E43" s="78"/>
    </row>
    <row r="44" spans="1:5" ht="15" x14ac:dyDescent="0.2">
      <c r="A44" s="80">
        <v>39</v>
      </c>
      <c r="B44" s="9" t="s">
        <v>109</v>
      </c>
      <c r="C44" s="9"/>
      <c r="D44" s="77">
        <v>80</v>
      </c>
      <c r="E44" s="78"/>
    </row>
    <row r="45" spans="1:5" ht="15" x14ac:dyDescent="0.2">
      <c r="A45" s="80">
        <v>40</v>
      </c>
      <c r="B45" s="9" t="s">
        <v>86</v>
      </c>
      <c r="C45" s="9"/>
      <c r="D45" s="77">
        <v>80</v>
      </c>
      <c r="E45" s="78"/>
    </row>
    <row r="46" spans="1:5" ht="15" x14ac:dyDescent="0.2">
      <c r="A46" s="80">
        <v>41</v>
      </c>
      <c r="B46" s="9" t="s">
        <v>89</v>
      </c>
      <c r="C46" s="9"/>
      <c r="D46" s="77">
        <v>65</v>
      </c>
      <c r="E46" s="78"/>
    </row>
    <row r="47" spans="1:5" ht="15" x14ac:dyDescent="0.2">
      <c r="A47" s="80">
        <v>42</v>
      </c>
      <c r="B47" s="9" t="s">
        <v>91</v>
      </c>
      <c r="C47" s="9"/>
      <c r="D47" s="77">
        <v>55</v>
      </c>
      <c r="E47" s="78"/>
    </row>
    <row r="48" spans="1:5" ht="15" x14ac:dyDescent="0.2">
      <c r="A48" s="80">
        <v>43</v>
      </c>
      <c r="B48" s="9" t="s">
        <v>93</v>
      </c>
      <c r="C48" s="9"/>
      <c r="D48" s="77">
        <v>90</v>
      </c>
      <c r="E48" s="78"/>
    </row>
    <row r="49" spans="1:5" ht="15" x14ac:dyDescent="0.2">
      <c r="A49" s="80">
        <v>44</v>
      </c>
      <c r="B49" s="9" t="s">
        <v>95</v>
      </c>
      <c r="C49" s="9"/>
      <c r="D49" s="77">
        <v>95</v>
      </c>
      <c r="E49" s="78"/>
    </row>
    <row r="50" spans="1:5" ht="15" x14ac:dyDescent="0.2">
      <c r="A50" s="80">
        <v>45</v>
      </c>
      <c r="B50" s="9" t="s">
        <v>107</v>
      </c>
      <c r="C50" s="9"/>
      <c r="D50" s="77">
        <v>95</v>
      </c>
      <c r="E50" s="78"/>
    </row>
    <row r="51" spans="1:5" ht="15" x14ac:dyDescent="0.2">
      <c r="A51" s="80">
        <v>46</v>
      </c>
      <c r="B51" s="86" t="s">
        <v>97</v>
      </c>
      <c r="C51" s="86"/>
      <c r="D51" s="77">
        <v>90</v>
      </c>
      <c r="E51" s="78"/>
    </row>
    <row r="52" spans="1:5" ht="15" x14ac:dyDescent="0.2">
      <c r="A52" s="80">
        <v>47</v>
      </c>
      <c r="B52" s="86" t="s">
        <v>99</v>
      </c>
      <c r="C52" s="86"/>
      <c r="D52" s="77">
        <v>60</v>
      </c>
      <c r="E52" s="78"/>
    </row>
    <row r="53" spans="1:5" ht="15" x14ac:dyDescent="0.2">
      <c r="A53" s="80">
        <v>48</v>
      </c>
      <c r="B53" s="9" t="s">
        <v>104</v>
      </c>
      <c r="C53" s="9"/>
      <c r="D53" s="77">
        <v>80</v>
      </c>
      <c r="E53" s="78"/>
    </row>
    <row r="54" spans="1:5" ht="15" x14ac:dyDescent="0.2">
      <c r="A54" s="80">
        <v>49</v>
      </c>
      <c r="B54" s="9" t="s">
        <v>101</v>
      </c>
      <c r="C54" s="9"/>
      <c r="D54" s="77">
        <v>55</v>
      </c>
      <c r="E54" s="78"/>
    </row>
    <row r="55" spans="1:5" ht="15" x14ac:dyDescent="0.2">
      <c r="A55" s="80">
        <v>50</v>
      </c>
      <c r="B55" s="81" t="s">
        <v>106</v>
      </c>
      <c r="C55" s="81"/>
      <c r="D55" s="77">
        <v>45</v>
      </c>
      <c r="E55" s="78"/>
    </row>
    <row r="56" spans="1:5" ht="15" x14ac:dyDescent="0.2">
      <c r="A56" s="13"/>
      <c r="B56" s="13"/>
      <c r="C56" s="13"/>
      <c r="D56" s="13"/>
      <c r="E56" s="13"/>
    </row>
    <row r="57" spans="1:5" ht="15" x14ac:dyDescent="0.2">
      <c r="A57" s="13"/>
      <c r="B57" s="13"/>
      <c r="C57" s="13"/>
      <c r="D57" s="552">
        <v>44027</v>
      </c>
      <c r="E57" s="13"/>
    </row>
    <row r="58" spans="1:5" ht="15" x14ac:dyDescent="0.2">
      <c r="A58" s="13"/>
      <c r="B58" s="13"/>
      <c r="C58" s="13"/>
      <c r="D58" s="539"/>
      <c r="E58" s="13"/>
    </row>
    <row r="59" spans="1:5" ht="15" x14ac:dyDescent="0.2">
      <c r="A59" s="13"/>
      <c r="B59" s="13"/>
      <c r="C59" s="13"/>
      <c r="D59" s="539"/>
      <c r="E59" s="13"/>
    </row>
    <row r="60" spans="1:5" ht="15" x14ac:dyDescent="0.2">
      <c r="A60" s="13"/>
      <c r="B60" s="13"/>
      <c r="C60" s="13"/>
      <c r="D60" s="539"/>
      <c r="E60" s="13"/>
    </row>
    <row r="61" spans="1:5" ht="15" x14ac:dyDescent="0.2">
      <c r="A61" s="13"/>
      <c r="B61" s="13"/>
      <c r="C61" s="13"/>
      <c r="D61" s="539"/>
      <c r="E61" s="13"/>
    </row>
    <row r="62" spans="1:5" ht="15" x14ac:dyDescent="0.2">
      <c r="A62" s="13"/>
      <c r="B62" s="13"/>
      <c r="C62" s="13"/>
      <c r="D62" s="13"/>
      <c r="E62" s="13"/>
    </row>
    <row r="63" spans="1:5" ht="15" x14ac:dyDescent="0.2">
      <c r="A63" s="13"/>
      <c r="B63" s="13"/>
      <c r="C63" s="13"/>
      <c r="D63" s="13"/>
      <c r="E63" s="13"/>
    </row>
    <row r="64" spans="1:5" ht="15" x14ac:dyDescent="0.2">
      <c r="A64" s="13"/>
      <c r="B64" s="13"/>
      <c r="C64" s="13"/>
      <c r="D64" s="13"/>
      <c r="E64" s="13"/>
    </row>
    <row r="65" spans="1:5" ht="15" x14ac:dyDescent="0.2">
      <c r="A65" s="13"/>
      <c r="B65" s="13"/>
      <c r="C65" s="13"/>
      <c r="D65" s="13"/>
      <c r="E65" s="13"/>
    </row>
  </sheetData>
  <mergeCells count="1">
    <mergeCell ref="D57:D6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ABF89-8C77-4204-A819-DA17DD8E7602}">
  <dimension ref="A1:D58"/>
  <sheetViews>
    <sheetView workbookViewId="0"/>
  </sheetViews>
  <sheetFormatPr defaultRowHeight="12.75" x14ac:dyDescent="0.2"/>
  <cols>
    <col min="2" max="2" width="27.42578125" customWidth="1"/>
    <col min="3" max="4" width="22.85546875" customWidth="1"/>
  </cols>
  <sheetData>
    <row r="1" spans="1:4" ht="15.75" x14ac:dyDescent="0.25">
      <c r="A1" s="36" t="s">
        <v>190</v>
      </c>
      <c r="B1" s="36"/>
      <c r="C1" s="36"/>
      <c r="D1" s="36"/>
    </row>
    <row r="2" spans="1:4" ht="15" x14ac:dyDescent="0.2">
      <c r="A2" s="11"/>
      <c r="B2" s="14"/>
      <c r="C2" s="11"/>
      <c r="D2" s="11"/>
    </row>
    <row r="3" spans="1:4" ht="15" x14ac:dyDescent="0.2">
      <c r="A3" s="11"/>
      <c r="B3" s="14"/>
      <c r="C3" s="11"/>
      <c r="D3" s="11"/>
    </row>
    <row r="4" spans="1:4" ht="15" x14ac:dyDescent="0.2">
      <c r="A4" s="11"/>
      <c r="B4" s="14"/>
      <c r="C4" s="11"/>
      <c r="D4" s="11"/>
    </row>
    <row r="5" spans="1:4" s="40" customFormat="1" ht="27.75" customHeight="1" thickBot="1" x14ac:dyDescent="0.3">
      <c r="A5" s="37" t="s">
        <v>0</v>
      </c>
      <c r="B5" s="38" t="s">
        <v>1</v>
      </c>
      <c r="C5" s="37" t="s">
        <v>110</v>
      </c>
      <c r="D5" s="37" t="s">
        <v>111</v>
      </c>
    </row>
    <row r="6" spans="1:4" ht="15" x14ac:dyDescent="0.2">
      <c r="A6" s="11">
        <v>1</v>
      </c>
      <c r="B6" s="13" t="s">
        <v>6</v>
      </c>
      <c r="C6" s="11" t="s">
        <v>112</v>
      </c>
      <c r="D6" s="11" t="s">
        <v>112</v>
      </c>
    </row>
    <row r="7" spans="1:4" ht="15" x14ac:dyDescent="0.2">
      <c r="A7" s="11">
        <v>2</v>
      </c>
      <c r="B7" s="13" t="s">
        <v>9</v>
      </c>
      <c r="C7" s="11" t="s">
        <v>112</v>
      </c>
      <c r="D7" s="11" t="s">
        <v>112</v>
      </c>
    </row>
    <row r="8" spans="1:4" ht="15" x14ac:dyDescent="0.2">
      <c r="A8" s="11">
        <v>3</v>
      </c>
      <c r="B8" s="13" t="s">
        <v>10</v>
      </c>
      <c r="C8" s="11" t="s">
        <v>112</v>
      </c>
      <c r="D8" s="11" t="s">
        <v>112</v>
      </c>
    </row>
    <row r="9" spans="1:4" ht="15" x14ac:dyDescent="0.2">
      <c r="A9" s="11">
        <v>4</v>
      </c>
      <c r="B9" s="20" t="s">
        <v>11</v>
      </c>
      <c r="C9" s="11" t="s">
        <v>112</v>
      </c>
      <c r="D9" s="11" t="s">
        <v>112</v>
      </c>
    </row>
    <row r="10" spans="1:4" ht="15" x14ac:dyDescent="0.2">
      <c r="A10" s="11">
        <v>5</v>
      </c>
      <c r="B10" s="13" t="s">
        <v>21</v>
      </c>
      <c r="C10" s="11" t="s">
        <v>112</v>
      </c>
      <c r="D10" s="11" t="s">
        <v>112</v>
      </c>
    </row>
    <row r="11" spans="1:4" ht="15" x14ac:dyDescent="0.2">
      <c r="A11" s="11">
        <v>6</v>
      </c>
      <c r="B11" s="13" t="s">
        <v>24</v>
      </c>
      <c r="C11" s="11" t="s">
        <v>112</v>
      </c>
      <c r="D11" s="11" t="s">
        <v>112</v>
      </c>
    </row>
    <row r="12" spans="1:4" ht="15" x14ac:dyDescent="0.2">
      <c r="A12" s="11">
        <v>7</v>
      </c>
      <c r="B12" s="13" t="s">
        <v>26</v>
      </c>
      <c r="C12" s="11" t="s">
        <v>113</v>
      </c>
      <c r="D12" s="11" t="s">
        <v>113</v>
      </c>
    </row>
    <row r="13" spans="1:4" ht="15" x14ac:dyDescent="0.2">
      <c r="A13" s="11">
        <v>8</v>
      </c>
      <c r="B13" s="13" t="s">
        <v>28</v>
      </c>
      <c r="C13" s="11" t="s">
        <v>112</v>
      </c>
      <c r="D13" s="11" t="s">
        <v>112</v>
      </c>
    </row>
    <row r="14" spans="1:4" ht="15" x14ac:dyDescent="0.2">
      <c r="A14" s="11">
        <v>9</v>
      </c>
      <c r="B14" s="13" t="s">
        <v>30</v>
      </c>
      <c r="C14" s="11" t="s">
        <v>112</v>
      </c>
      <c r="D14" s="11" t="s">
        <v>112</v>
      </c>
    </row>
    <row r="15" spans="1:4" ht="15" x14ac:dyDescent="0.2">
      <c r="A15" s="11">
        <v>10</v>
      </c>
      <c r="B15" s="28" t="s">
        <v>16</v>
      </c>
      <c r="C15" s="11" t="s">
        <v>113</v>
      </c>
      <c r="D15" s="11" t="s">
        <v>113</v>
      </c>
    </row>
    <row r="16" spans="1:4" ht="15" x14ac:dyDescent="0.2">
      <c r="A16" s="11">
        <v>11</v>
      </c>
      <c r="B16" s="28" t="s">
        <v>32</v>
      </c>
      <c r="C16" s="11" t="s">
        <v>112</v>
      </c>
      <c r="D16" s="11" t="s">
        <v>112</v>
      </c>
    </row>
    <row r="17" spans="1:4" ht="15" x14ac:dyDescent="0.2">
      <c r="A17" s="11">
        <v>12</v>
      </c>
      <c r="B17" s="28" t="s">
        <v>34</v>
      </c>
      <c r="C17" s="11" t="s">
        <v>115</v>
      </c>
      <c r="D17" s="11" t="s">
        <v>114</v>
      </c>
    </row>
    <row r="18" spans="1:4" ht="15" x14ac:dyDescent="0.2">
      <c r="A18" s="11">
        <v>13</v>
      </c>
      <c r="B18" s="28" t="s">
        <v>36</v>
      </c>
      <c r="C18" s="11" t="s">
        <v>112</v>
      </c>
      <c r="D18" s="11" t="s">
        <v>112</v>
      </c>
    </row>
    <row r="19" spans="1:4" ht="15" x14ac:dyDescent="0.2">
      <c r="A19" s="11">
        <v>14</v>
      </c>
      <c r="B19" s="28" t="s">
        <v>38</v>
      </c>
      <c r="C19" s="11" t="s">
        <v>112</v>
      </c>
      <c r="D19" s="11" t="s">
        <v>112</v>
      </c>
    </row>
    <row r="20" spans="1:4" ht="15" x14ac:dyDescent="0.2">
      <c r="A20" s="11">
        <v>15</v>
      </c>
      <c r="B20" s="28" t="s">
        <v>40</v>
      </c>
      <c r="C20" s="11" t="s">
        <v>113</v>
      </c>
      <c r="D20" s="11" t="s">
        <v>113</v>
      </c>
    </row>
    <row r="21" spans="1:4" ht="15" x14ac:dyDescent="0.2">
      <c r="A21" s="11">
        <v>16</v>
      </c>
      <c r="B21" s="28" t="s">
        <v>42</v>
      </c>
      <c r="C21" s="11" t="s">
        <v>116</v>
      </c>
      <c r="D21" s="11" t="s">
        <v>117</v>
      </c>
    </row>
    <row r="22" spans="1:4" ht="15" x14ac:dyDescent="0.2">
      <c r="A22" s="11">
        <v>17</v>
      </c>
      <c r="B22" s="29" t="s">
        <v>44</v>
      </c>
      <c r="C22" s="11" t="s">
        <v>112</v>
      </c>
      <c r="D22" s="11" t="s">
        <v>112</v>
      </c>
    </row>
    <row r="23" spans="1:4" ht="15" x14ac:dyDescent="0.2">
      <c r="A23" s="11">
        <v>18</v>
      </c>
      <c r="B23" s="41" t="s">
        <v>46</v>
      </c>
      <c r="C23" s="11" t="s">
        <v>118</v>
      </c>
      <c r="D23" s="11" t="s">
        <v>114</v>
      </c>
    </row>
    <row r="24" spans="1:4" ht="15" x14ac:dyDescent="0.2">
      <c r="A24" s="11">
        <v>19</v>
      </c>
      <c r="B24" s="42" t="s">
        <v>49</v>
      </c>
      <c r="C24" s="11" t="s">
        <v>113</v>
      </c>
      <c r="D24" s="11" t="s">
        <v>113</v>
      </c>
    </row>
    <row r="25" spans="1:4" ht="15" x14ac:dyDescent="0.2">
      <c r="A25" s="11">
        <v>20</v>
      </c>
      <c r="B25" s="13" t="s">
        <v>51</v>
      </c>
      <c r="C25" s="11" t="s">
        <v>112</v>
      </c>
      <c r="D25" s="11" t="s">
        <v>112</v>
      </c>
    </row>
    <row r="26" spans="1:4" ht="15" x14ac:dyDescent="0.2">
      <c r="A26" s="11">
        <v>21</v>
      </c>
      <c r="B26" s="13" t="s">
        <v>53</v>
      </c>
      <c r="C26" s="11" t="s">
        <v>112</v>
      </c>
      <c r="D26" s="11" t="s">
        <v>112</v>
      </c>
    </row>
    <row r="27" spans="1:4" ht="15" x14ac:dyDescent="0.2">
      <c r="A27" s="11">
        <v>22</v>
      </c>
      <c r="B27" s="13" t="s">
        <v>55</v>
      </c>
      <c r="C27" s="11" t="s">
        <v>112</v>
      </c>
      <c r="D27" s="11" t="s">
        <v>112</v>
      </c>
    </row>
    <row r="28" spans="1:4" ht="15" x14ac:dyDescent="0.2">
      <c r="A28" s="11">
        <v>23</v>
      </c>
      <c r="B28" s="13" t="s">
        <v>57</v>
      </c>
      <c r="C28" s="11" t="s">
        <v>112</v>
      </c>
      <c r="D28" s="11" t="s">
        <v>112</v>
      </c>
    </row>
    <row r="29" spans="1:4" ht="15" x14ac:dyDescent="0.2">
      <c r="A29" s="11">
        <v>24</v>
      </c>
      <c r="B29" s="13" t="s">
        <v>59</v>
      </c>
      <c r="C29" s="11" t="s">
        <v>112</v>
      </c>
      <c r="D29" s="11" t="s">
        <v>112</v>
      </c>
    </row>
    <row r="30" spans="1:4" ht="15" x14ac:dyDescent="0.2">
      <c r="A30" s="11">
        <v>25</v>
      </c>
      <c r="B30" s="13" t="s">
        <v>62</v>
      </c>
      <c r="C30" s="11" t="s">
        <v>112</v>
      </c>
      <c r="D30" s="11" t="s">
        <v>112</v>
      </c>
    </row>
    <row r="31" spans="1:4" ht="15" x14ac:dyDescent="0.2">
      <c r="A31" s="11">
        <v>26</v>
      </c>
      <c r="B31" s="13" t="s">
        <v>63</v>
      </c>
      <c r="C31" s="11" t="s">
        <v>119</v>
      </c>
      <c r="D31" s="11" t="s">
        <v>117</v>
      </c>
    </row>
    <row r="32" spans="1:4" ht="15" x14ac:dyDescent="0.2">
      <c r="A32" s="11">
        <v>27</v>
      </c>
      <c r="B32" s="13" t="s">
        <v>65</v>
      </c>
      <c r="C32" s="11" t="s">
        <v>120</v>
      </c>
      <c r="D32" s="11" t="s">
        <v>114</v>
      </c>
    </row>
    <row r="33" spans="1:4" ht="15" x14ac:dyDescent="0.2">
      <c r="A33" s="11">
        <v>28</v>
      </c>
      <c r="B33" s="13" t="s">
        <v>66</v>
      </c>
      <c r="C33" s="11" t="s">
        <v>113</v>
      </c>
      <c r="D33" s="11" t="s">
        <v>113</v>
      </c>
    </row>
    <row r="34" spans="1:4" ht="15" x14ac:dyDescent="0.2">
      <c r="A34" s="11">
        <v>29</v>
      </c>
      <c r="B34" s="20" t="s">
        <v>67</v>
      </c>
      <c r="C34" s="11" t="s">
        <v>112</v>
      </c>
      <c r="D34" s="11" t="s">
        <v>112</v>
      </c>
    </row>
    <row r="35" spans="1:4" ht="15" x14ac:dyDescent="0.2">
      <c r="A35" s="11">
        <v>30</v>
      </c>
      <c r="B35" s="13" t="s">
        <v>68</v>
      </c>
      <c r="C35" s="11" t="s">
        <v>112</v>
      </c>
      <c r="D35" s="11" t="s">
        <v>112</v>
      </c>
    </row>
    <row r="36" spans="1:4" ht="15" x14ac:dyDescent="0.2">
      <c r="A36" s="11">
        <v>31</v>
      </c>
      <c r="B36" s="5" t="s">
        <v>69</v>
      </c>
      <c r="C36" s="11" t="s">
        <v>112</v>
      </c>
      <c r="D36" s="11" t="s">
        <v>112</v>
      </c>
    </row>
    <row r="37" spans="1:4" ht="15" x14ac:dyDescent="0.2">
      <c r="A37" s="11">
        <v>32</v>
      </c>
      <c r="B37" s="5" t="s">
        <v>71</v>
      </c>
      <c r="C37" s="11" t="s">
        <v>121</v>
      </c>
      <c r="D37" s="11" t="s">
        <v>114</v>
      </c>
    </row>
    <row r="38" spans="1:4" ht="15" x14ac:dyDescent="0.2">
      <c r="A38" s="11">
        <v>33</v>
      </c>
      <c r="B38" s="5" t="s">
        <v>74</v>
      </c>
      <c r="C38" s="11" t="s">
        <v>112</v>
      </c>
      <c r="D38" s="11" t="s">
        <v>112</v>
      </c>
    </row>
    <row r="39" spans="1:4" ht="15" x14ac:dyDescent="0.2">
      <c r="A39" s="11">
        <v>34</v>
      </c>
      <c r="B39" s="5" t="s">
        <v>76</v>
      </c>
      <c r="C39" s="11" t="s">
        <v>112</v>
      </c>
      <c r="D39" s="11" t="s">
        <v>112</v>
      </c>
    </row>
    <row r="40" spans="1:4" ht="15" x14ac:dyDescent="0.2">
      <c r="A40" s="11">
        <v>35</v>
      </c>
      <c r="B40" s="5" t="s">
        <v>78</v>
      </c>
      <c r="C40" s="11" t="s">
        <v>112</v>
      </c>
      <c r="D40" s="11" t="s">
        <v>112</v>
      </c>
    </row>
    <row r="41" spans="1:4" ht="15" x14ac:dyDescent="0.2">
      <c r="A41" s="11">
        <v>36</v>
      </c>
      <c r="B41" s="5" t="s">
        <v>79</v>
      </c>
      <c r="C41" s="11" t="s">
        <v>112</v>
      </c>
      <c r="D41" s="11" t="s">
        <v>112</v>
      </c>
    </row>
    <row r="42" spans="1:4" ht="15" x14ac:dyDescent="0.2">
      <c r="A42" s="11">
        <v>37</v>
      </c>
      <c r="B42" s="5" t="s">
        <v>81</v>
      </c>
      <c r="C42" s="11" t="s">
        <v>112</v>
      </c>
      <c r="D42" s="11" t="s">
        <v>112</v>
      </c>
    </row>
    <row r="43" spans="1:4" ht="15" x14ac:dyDescent="0.2">
      <c r="A43" s="11">
        <v>38</v>
      </c>
      <c r="B43" s="5" t="s">
        <v>84</v>
      </c>
      <c r="C43" s="11" t="s">
        <v>112</v>
      </c>
      <c r="D43" s="11" t="s">
        <v>112</v>
      </c>
    </row>
    <row r="44" spans="1:4" ht="15" x14ac:dyDescent="0.2">
      <c r="A44" s="11">
        <v>39</v>
      </c>
      <c r="B44" s="5" t="s">
        <v>109</v>
      </c>
      <c r="C44" s="11" t="s">
        <v>112</v>
      </c>
      <c r="D44" s="11" t="s">
        <v>112</v>
      </c>
    </row>
    <row r="45" spans="1:4" ht="15" x14ac:dyDescent="0.2">
      <c r="A45" s="11">
        <v>40</v>
      </c>
      <c r="B45" s="5" t="s">
        <v>86</v>
      </c>
      <c r="C45" s="11" t="s">
        <v>112</v>
      </c>
      <c r="D45" s="11" t="s">
        <v>112</v>
      </c>
    </row>
    <row r="46" spans="1:4" ht="15" x14ac:dyDescent="0.2">
      <c r="A46" s="11">
        <v>41</v>
      </c>
      <c r="B46" s="5" t="s">
        <v>89</v>
      </c>
      <c r="C46" s="11" t="s">
        <v>112</v>
      </c>
      <c r="D46" s="11" t="s">
        <v>112</v>
      </c>
    </row>
    <row r="47" spans="1:4" ht="15" x14ac:dyDescent="0.2">
      <c r="A47" s="11">
        <v>42</v>
      </c>
      <c r="B47" s="5" t="s">
        <v>91</v>
      </c>
      <c r="C47" s="11" t="s">
        <v>112</v>
      </c>
      <c r="D47" s="11" t="s">
        <v>112</v>
      </c>
    </row>
    <row r="48" spans="1:4" ht="15" x14ac:dyDescent="0.2">
      <c r="A48" s="11">
        <v>43</v>
      </c>
      <c r="B48" s="5" t="s">
        <v>93</v>
      </c>
      <c r="C48" s="11" t="s">
        <v>112</v>
      </c>
      <c r="D48" s="11" t="s">
        <v>112</v>
      </c>
    </row>
    <row r="49" spans="1:4" ht="15" x14ac:dyDescent="0.2">
      <c r="A49" s="11">
        <v>44</v>
      </c>
      <c r="B49" s="5" t="s">
        <v>95</v>
      </c>
      <c r="C49" s="11" t="s">
        <v>113</v>
      </c>
      <c r="D49" s="11" t="s">
        <v>113</v>
      </c>
    </row>
    <row r="50" spans="1:4" ht="15" x14ac:dyDescent="0.2">
      <c r="A50" s="11">
        <v>45</v>
      </c>
      <c r="B50" s="5" t="s">
        <v>107</v>
      </c>
      <c r="C50" s="11" t="s">
        <v>113</v>
      </c>
      <c r="D50" s="11" t="s">
        <v>113</v>
      </c>
    </row>
    <row r="51" spans="1:4" ht="15" x14ac:dyDescent="0.2">
      <c r="A51" s="11">
        <v>46</v>
      </c>
      <c r="B51" s="43" t="s">
        <v>97</v>
      </c>
      <c r="C51" s="11" t="s">
        <v>112</v>
      </c>
      <c r="D51" s="11" t="s">
        <v>112</v>
      </c>
    </row>
    <row r="52" spans="1:4" ht="15" x14ac:dyDescent="0.2">
      <c r="A52" s="11">
        <v>47</v>
      </c>
      <c r="B52" s="43" t="s">
        <v>99</v>
      </c>
      <c r="C52" s="11" t="s">
        <v>112</v>
      </c>
      <c r="D52" s="11" t="s">
        <v>112</v>
      </c>
    </row>
    <row r="53" spans="1:4" ht="15" x14ac:dyDescent="0.2">
      <c r="A53" s="11">
        <v>48</v>
      </c>
      <c r="B53" s="5" t="s">
        <v>104</v>
      </c>
      <c r="C53" s="11" t="s">
        <v>112</v>
      </c>
      <c r="D53" s="11" t="s">
        <v>112</v>
      </c>
    </row>
    <row r="54" spans="1:4" ht="15" x14ac:dyDescent="0.2">
      <c r="A54" s="11">
        <v>49</v>
      </c>
      <c r="B54" s="5" t="s">
        <v>101</v>
      </c>
      <c r="C54" s="11" t="s">
        <v>112</v>
      </c>
      <c r="D54" s="11" t="s">
        <v>112</v>
      </c>
    </row>
    <row r="55" spans="1:4" s="45" customFormat="1" ht="15" x14ac:dyDescent="0.2">
      <c r="A55" s="39">
        <v>50</v>
      </c>
      <c r="B55" s="44" t="s">
        <v>106</v>
      </c>
      <c r="C55" s="39" t="s">
        <v>112</v>
      </c>
      <c r="D55" s="39" t="s">
        <v>112</v>
      </c>
    </row>
    <row r="56" spans="1:4" ht="15" x14ac:dyDescent="0.2">
      <c r="A56" s="13"/>
      <c r="B56" s="13" t="s">
        <v>122</v>
      </c>
      <c r="C56" s="11" t="s">
        <v>112</v>
      </c>
      <c r="D56" s="11" t="s">
        <v>112</v>
      </c>
    </row>
    <row r="57" spans="1:4" ht="15" x14ac:dyDescent="0.2">
      <c r="A57" s="13"/>
      <c r="B57" s="13" t="s">
        <v>123</v>
      </c>
      <c r="C57" s="11" t="s">
        <v>113</v>
      </c>
      <c r="D57" s="11" t="s">
        <v>113</v>
      </c>
    </row>
    <row r="58" spans="1:4" ht="15" x14ac:dyDescent="0.2">
      <c r="A58" s="13"/>
      <c r="B58" s="13" t="s">
        <v>124</v>
      </c>
      <c r="C58" s="11" t="s">
        <v>113</v>
      </c>
      <c r="D58" s="11" t="s">
        <v>113</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856A5-7027-4378-B0C4-6B471579D6AF}">
  <dimension ref="A1:CM73"/>
  <sheetViews>
    <sheetView workbookViewId="0"/>
  </sheetViews>
  <sheetFormatPr defaultRowHeight="15" x14ac:dyDescent="0.2"/>
  <cols>
    <col min="1" max="1" width="8" style="13" customWidth="1"/>
    <col min="2" max="2" width="26.42578125" style="13" customWidth="1"/>
    <col min="3" max="3" width="9.140625" style="13"/>
    <col min="4" max="4" width="15.42578125" style="11" customWidth="1"/>
    <col min="5" max="6" width="18.5703125" style="13" bestFit="1" customWidth="1"/>
    <col min="7" max="7" width="26.7109375" style="11" bestFit="1" customWidth="1"/>
    <col min="8" max="8" width="18.7109375" style="11" bestFit="1" customWidth="1"/>
    <col min="9" max="91" width="9.140625" style="11"/>
    <col min="92" max="16384" width="9.140625" style="13"/>
  </cols>
  <sheetData>
    <row r="1" spans="1:91" s="194" customFormat="1" ht="15.75" x14ac:dyDescent="0.25">
      <c r="A1" s="182" t="s">
        <v>710</v>
      </c>
      <c r="B1" s="182"/>
      <c r="C1" s="204"/>
      <c r="D1" s="406"/>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row>
    <row r="2" spans="1:91" s="194" customFormat="1" ht="15.75" x14ac:dyDescent="0.25">
      <c r="A2" s="205"/>
      <c r="B2" s="204"/>
      <c r="C2" s="206"/>
      <c r="D2" s="406"/>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row>
    <row r="3" spans="1:91" s="194" customFormat="1" ht="15.75" x14ac:dyDescent="0.25">
      <c r="A3" s="205"/>
      <c r="B3" s="204"/>
      <c r="C3" s="206"/>
      <c r="D3" s="406"/>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row>
    <row r="4" spans="1:91" s="194" customFormat="1" ht="15.75" x14ac:dyDescent="0.25">
      <c r="A4" s="205"/>
      <c r="B4" s="204"/>
      <c r="C4" s="206"/>
      <c r="D4" s="406" t="s">
        <v>266</v>
      </c>
      <c r="E4" s="193" t="s">
        <v>395</v>
      </c>
      <c r="F4" s="193" t="s">
        <v>397</v>
      </c>
      <c r="G4" s="193" t="s">
        <v>258</v>
      </c>
      <c r="H4" s="193" t="s">
        <v>258</v>
      </c>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row>
    <row r="5" spans="1:91" s="196" customFormat="1" ht="32.25" thickBot="1" x14ac:dyDescent="0.3">
      <c r="A5" s="69" t="s">
        <v>0</v>
      </c>
      <c r="B5" s="70" t="s">
        <v>1</v>
      </c>
      <c r="C5" s="71"/>
      <c r="D5" s="37" t="s">
        <v>1744</v>
      </c>
      <c r="E5" s="56" t="s">
        <v>396</v>
      </c>
      <c r="F5" s="56" t="s">
        <v>396</v>
      </c>
      <c r="G5" s="56" t="s">
        <v>400</v>
      </c>
      <c r="H5" s="56" t="s">
        <v>399</v>
      </c>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row>
    <row r="6" spans="1:91" x14ac:dyDescent="0.2">
      <c r="A6" s="15">
        <v>1</v>
      </c>
      <c r="B6" s="16" t="s">
        <v>6</v>
      </c>
      <c r="D6" s="448">
        <v>4.333333333333333</v>
      </c>
      <c r="E6" s="202">
        <v>4</v>
      </c>
      <c r="F6" s="202" t="s">
        <v>240</v>
      </c>
      <c r="G6" s="68">
        <v>1.6666700000000001</v>
      </c>
      <c r="H6" s="11">
        <v>9</v>
      </c>
    </row>
    <row r="7" spans="1:91" x14ac:dyDescent="0.2">
      <c r="A7" s="15">
        <v>2</v>
      </c>
      <c r="B7" s="16" t="s">
        <v>9</v>
      </c>
      <c r="D7" s="448">
        <v>2.6666666666666665</v>
      </c>
      <c r="E7" s="202">
        <v>5</v>
      </c>
      <c r="F7" s="202" t="s">
        <v>240</v>
      </c>
      <c r="G7" s="68">
        <v>2.3333300000000001</v>
      </c>
      <c r="H7" s="11">
        <v>9</v>
      </c>
    </row>
    <row r="8" spans="1:91" x14ac:dyDescent="0.2">
      <c r="A8" s="15">
        <v>3</v>
      </c>
      <c r="B8" s="18" t="s">
        <v>10</v>
      </c>
      <c r="D8" s="448">
        <v>4</v>
      </c>
      <c r="E8" s="202">
        <v>4</v>
      </c>
      <c r="F8" s="202" t="s">
        <v>240</v>
      </c>
      <c r="G8" s="68">
        <v>2</v>
      </c>
      <c r="H8" s="11">
        <v>2</v>
      </c>
    </row>
    <row r="9" spans="1:91" x14ac:dyDescent="0.2">
      <c r="A9" s="15">
        <v>4</v>
      </c>
      <c r="B9" s="20" t="s">
        <v>11</v>
      </c>
      <c r="D9" s="448">
        <v>2.6666666666666665</v>
      </c>
      <c r="E9" s="202">
        <v>4</v>
      </c>
      <c r="F9" s="202">
        <v>1</v>
      </c>
      <c r="G9" s="68">
        <v>1.3333299999999999</v>
      </c>
      <c r="H9" s="11">
        <v>2</v>
      </c>
    </row>
    <row r="10" spans="1:91" x14ac:dyDescent="0.2">
      <c r="A10" s="15">
        <v>5</v>
      </c>
      <c r="B10" s="16" t="s">
        <v>21</v>
      </c>
      <c r="D10" s="448">
        <v>1.6666666666666667</v>
      </c>
      <c r="E10" s="202">
        <v>6</v>
      </c>
      <c r="F10" s="202">
        <v>2</v>
      </c>
      <c r="G10" s="68">
        <v>7</v>
      </c>
      <c r="H10" s="11">
        <v>1</v>
      </c>
    </row>
    <row r="11" spans="1:91" x14ac:dyDescent="0.2">
      <c r="A11" s="15">
        <v>6</v>
      </c>
      <c r="B11" s="16" t="s">
        <v>24</v>
      </c>
      <c r="D11" s="448">
        <v>2.6666666666666665</v>
      </c>
      <c r="E11" s="202">
        <v>5.3333300000000001</v>
      </c>
      <c r="F11" s="202" t="s">
        <v>240</v>
      </c>
      <c r="G11" s="68">
        <v>7.3333300000000001</v>
      </c>
      <c r="H11" s="11">
        <v>1</v>
      </c>
    </row>
    <row r="12" spans="1:91" x14ac:dyDescent="0.2">
      <c r="A12" s="15">
        <v>7</v>
      </c>
      <c r="B12" s="16" t="s">
        <v>26</v>
      </c>
      <c r="D12" s="448">
        <v>2.6666666666666665</v>
      </c>
      <c r="E12" s="202">
        <v>3</v>
      </c>
      <c r="F12" s="202" t="s">
        <v>240</v>
      </c>
      <c r="G12" s="68">
        <v>1.6666700000000001</v>
      </c>
      <c r="H12" s="11">
        <v>3</v>
      </c>
    </row>
    <row r="13" spans="1:91" x14ac:dyDescent="0.2">
      <c r="A13" s="15">
        <v>8</v>
      </c>
      <c r="B13" s="16" t="s">
        <v>28</v>
      </c>
      <c r="D13" s="448">
        <v>2.6666666666666665</v>
      </c>
      <c r="E13" s="202">
        <v>4</v>
      </c>
      <c r="F13" s="202" t="s">
        <v>240</v>
      </c>
      <c r="G13" s="68">
        <v>1.3333299999999999</v>
      </c>
      <c r="H13" s="11">
        <v>3</v>
      </c>
    </row>
    <row r="14" spans="1:91" x14ac:dyDescent="0.2">
      <c r="A14" s="15">
        <v>9</v>
      </c>
      <c r="B14" s="18" t="s">
        <v>30</v>
      </c>
      <c r="D14" s="448">
        <v>4</v>
      </c>
      <c r="E14" s="202">
        <v>4</v>
      </c>
      <c r="F14" s="202" t="s">
        <v>240</v>
      </c>
      <c r="G14" s="68">
        <v>1.6666700000000001</v>
      </c>
      <c r="H14" s="11">
        <v>3</v>
      </c>
    </row>
    <row r="15" spans="1:91" x14ac:dyDescent="0.2">
      <c r="A15" s="15">
        <v>10</v>
      </c>
      <c r="B15" s="28" t="s">
        <v>16</v>
      </c>
      <c r="D15" s="448">
        <v>1</v>
      </c>
      <c r="E15" s="202">
        <v>5.3333300000000001</v>
      </c>
      <c r="F15" s="202">
        <v>1</v>
      </c>
      <c r="G15" s="68">
        <v>3.6666699999999999</v>
      </c>
      <c r="H15" s="11">
        <v>1</v>
      </c>
    </row>
    <row r="16" spans="1:91" x14ac:dyDescent="0.2">
      <c r="A16" s="15">
        <v>11</v>
      </c>
      <c r="B16" s="28" t="s">
        <v>32</v>
      </c>
      <c r="D16" s="448">
        <v>4</v>
      </c>
      <c r="E16" s="202">
        <v>5</v>
      </c>
      <c r="F16" s="202" t="s">
        <v>240</v>
      </c>
      <c r="G16" s="68">
        <v>2</v>
      </c>
      <c r="H16" s="11">
        <v>1</v>
      </c>
    </row>
    <row r="17" spans="1:8" x14ac:dyDescent="0.2">
      <c r="A17" s="15">
        <v>12</v>
      </c>
      <c r="B17" s="28" t="s">
        <v>34</v>
      </c>
      <c r="D17" s="448">
        <v>1.6666666666666667</v>
      </c>
      <c r="E17" s="202">
        <v>5.6666699999999999</v>
      </c>
      <c r="F17" s="202">
        <v>1</v>
      </c>
      <c r="G17" s="68">
        <v>3.3333300000000001</v>
      </c>
      <c r="H17" s="11">
        <v>1</v>
      </c>
    </row>
    <row r="18" spans="1:8" x14ac:dyDescent="0.2">
      <c r="A18" s="15">
        <v>13</v>
      </c>
      <c r="B18" s="28" t="s">
        <v>36</v>
      </c>
      <c r="D18" s="448">
        <v>2.3333333333333335</v>
      </c>
      <c r="E18" s="202">
        <v>5</v>
      </c>
      <c r="F18" s="202" t="s">
        <v>240</v>
      </c>
      <c r="G18" s="68">
        <v>3.3333300000000001</v>
      </c>
      <c r="H18" s="11">
        <v>1</v>
      </c>
    </row>
    <row r="19" spans="1:8" x14ac:dyDescent="0.2">
      <c r="A19" s="15">
        <v>14</v>
      </c>
      <c r="B19" s="28" t="s">
        <v>38</v>
      </c>
      <c r="D19" s="448">
        <v>3.3333333333333335</v>
      </c>
      <c r="E19" s="202">
        <v>5.3333300000000001</v>
      </c>
      <c r="F19" s="202" t="s">
        <v>240</v>
      </c>
      <c r="G19" s="68">
        <v>2.3333300000000001</v>
      </c>
      <c r="H19" s="11">
        <v>2</v>
      </c>
    </row>
    <row r="20" spans="1:8" x14ac:dyDescent="0.2">
      <c r="A20" s="15">
        <v>15</v>
      </c>
      <c r="B20" s="28" t="s">
        <v>40</v>
      </c>
      <c r="D20" s="448">
        <v>0.66666666666666663</v>
      </c>
      <c r="E20" s="202">
        <v>5</v>
      </c>
      <c r="F20" s="202">
        <v>1</v>
      </c>
      <c r="G20" s="68">
        <v>2.6666699999999999</v>
      </c>
      <c r="H20" s="11">
        <v>1</v>
      </c>
    </row>
    <row r="21" spans="1:8" x14ac:dyDescent="0.2">
      <c r="A21" s="15">
        <v>16</v>
      </c>
      <c r="B21" s="28" t="s">
        <v>42</v>
      </c>
      <c r="D21" s="448">
        <v>3.3333333333333335</v>
      </c>
      <c r="E21" s="202">
        <v>4.6666699999999999</v>
      </c>
      <c r="F21" s="202" t="s">
        <v>240</v>
      </c>
      <c r="G21" s="68">
        <v>2</v>
      </c>
      <c r="H21" s="11">
        <v>1</v>
      </c>
    </row>
    <row r="22" spans="1:8" x14ac:dyDescent="0.2">
      <c r="A22" s="15">
        <v>17</v>
      </c>
      <c r="B22" s="29" t="s">
        <v>44</v>
      </c>
      <c r="D22" s="448">
        <v>4.333333333333333</v>
      </c>
      <c r="E22" s="202">
        <v>4</v>
      </c>
      <c r="F22" s="202" t="s">
        <v>240</v>
      </c>
      <c r="G22" s="68">
        <v>1</v>
      </c>
      <c r="H22" s="11">
        <v>1</v>
      </c>
    </row>
    <row r="23" spans="1:8" x14ac:dyDescent="0.2">
      <c r="A23" s="15">
        <v>18</v>
      </c>
      <c r="B23" s="188" t="s">
        <v>46</v>
      </c>
      <c r="D23" s="448">
        <v>2.6666666666666665</v>
      </c>
      <c r="E23" s="202">
        <v>4</v>
      </c>
      <c r="F23" s="202">
        <v>1</v>
      </c>
      <c r="G23" s="68">
        <v>2</v>
      </c>
      <c r="H23" s="11">
        <v>2</v>
      </c>
    </row>
    <row r="24" spans="1:8" x14ac:dyDescent="0.2">
      <c r="A24" s="15">
        <v>19</v>
      </c>
      <c r="B24" s="203" t="s">
        <v>49</v>
      </c>
      <c r="D24" s="448">
        <v>2</v>
      </c>
      <c r="E24" s="202">
        <v>5</v>
      </c>
      <c r="F24" s="202" t="s">
        <v>240</v>
      </c>
      <c r="G24" s="68">
        <v>2.6666699999999999</v>
      </c>
      <c r="H24" s="11">
        <v>1</v>
      </c>
    </row>
    <row r="25" spans="1:8" x14ac:dyDescent="0.2">
      <c r="A25" s="15">
        <v>20</v>
      </c>
      <c r="B25" s="13" t="s">
        <v>51</v>
      </c>
      <c r="D25" s="448">
        <v>2.3333333333333335</v>
      </c>
      <c r="E25" s="202">
        <v>4.3333300000000001</v>
      </c>
      <c r="F25" s="202" t="s">
        <v>240</v>
      </c>
      <c r="G25" s="68">
        <v>1.6666700000000001</v>
      </c>
      <c r="H25" s="11">
        <v>1</v>
      </c>
    </row>
    <row r="26" spans="1:8" x14ac:dyDescent="0.2">
      <c r="A26" s="15">
        <v>21</v>
      </c>
      <c r="B26" s="13" t="s">
        <v>53</v>
      </c>
      <c r="D26" s="448">
        <v>2</v>
      </c>
      <c r="E26" s="202">
        <v>3.3333300000000001</v>
      </c>
      <c r="F26" s="202" t="s">
        <v>240</v>
      </c>
      <c r="G26" s="68">
        <v>1.6666700000000001</v>
      </c>
      <c r="H26" s="11">
        <v>1</v>
      </c>
    </row>
    <row r="27" spans="1:8" x14ac:dyDescent="0.2">
      <c r="A27" s="15">
        <v>22</v>
      </c>
      <c r="B27" s="13" t="s">
        <v>55</v>
      </c>
      <c r="D27" s="448">
        <v>3</v>
      </c>
      <c r="E27" s="202">
        <v>4</v>
      </c>
      <c r="F27" s="202" t="s">
        <v>240</v>
      </c>
      <c r="G27" s="68">
        <v>1</v>
      </c>
      <c r="H27" s="11">
        <v>1</v>
      </c>
    </row>
    <row r="28" spans="1:8" x14ac:dyDescent="0.2">
      <c r="A28" s="15">
        <v>23</v>
      </c>
      <c r="B28" s="13" t="s">
        <v>57</v>
      </c>
      <c r="D28" s="448">
        <v>4</v>
      </c>
      <c r="E28" s="202">
        <v>3.6666699999999999</v>
      </c>
      <c r="F28" s="202" t="s">
        <v>240</v>
      </c>
      <c r="G28" s="68">
        <v>3</v>
      </c>
      <c r="H28" s="11">
        <v>1</v>
      </c>
    </row>
    <row r="29" spans="1:8" x14ac:dyDescent="0.2">
      <c r="A29" s="15">
        <v>24</v>
      </c>
      <c r="B29" s="16" t="s">
        <v>59</v>
      </c>
      <c r="D29" s="448">
        <v>1.6666666666666667</v>
      </c>
      <c r="E29" s="202">
        <v>5</v>
      </c>
      <c r="F29" s="202">
        <v>2</v>
      </c>
      <c r="G29" s="68">
        <v>5.6666699999999999</v>
      </c>
      <c r="H29" s="11">
        <v>1</v>
      </c>
    </row>
    <row r="30" spans="1:8" x14ac:dyDescent="0.2">
      <c r="A30" s="15">
        <v>25</v>
      </c>
      <c r="B30" s="16" t="s">
        <v>62</v>
      </c>
      <c r="D30" s="448">
        <v>2.6666666666666665</v>
      </c>
      <c r="E30" s="202">
        <v>4</v>
      </c>
      <c r="F30" s="202" t="s">
        <v>240</v>
      </c>
      <c r="G30" s="68">
        <v>2.6666699999999999</v>
      </c>
      <c r="H30" s="11">
        <v>1</v>
      </c>
    </row>
    <row r="31" spans="1:8" x14ac:dyDescent="0.2">
      <c r="A31" s="15">
        <v>26</v>
      </c>
      <c r="B31" s="16" t="s">
        <v>63</v>
      </c>
      <c r="D31" s="448">
        <v>3.6666666666666665</v>
      </c>
      <c r="E31" s="202">
        <v>3</v>
      </c>
      <c r="F31" s="202" t="s">
        <v>240</v>
      </c>
      <c r="G31" s="68">
        <v>1.3333299999999999</v>
      </c>
      <c r="H31" s="11">
        <v>1</v>
      </c>
    </row>
    <row r="32" spans="1:8" x14ac:dyDescent="0.2">
      <c r="A32" s="15">
        <v>27</v>
      </c>
      <c r="B32" s="16" t="s">
        <v>65</v>
      </c>
      <c r="D32" s="448">
        <v>4</v>
      </c>
      <c r="E32" s="202">
        <v>3.3333300000000001</v>
      </c>
      <c r="F32" s="202" t="s">
        <v>240</v>
      </c>
      <c r="G32" s="68">
        <v>1</v>
      </c>
      <c r="H32" s="11">
        <v>1</v>
      </c>
    </row>
    <row r="33" spans="1:8" x14ac:dyDescent="0.2">
      <c r="A33" s="15">
        <v>28</v>
      </c>
      <c r="B33" s="18" t="s">
        <v>66</v>
      </c>
      <c r="D33" s="448">
        <v>4.333333333333333</v>
      </c>
      <c r="E33" s="202">
        <v>3.6666699999999999</v>
      </c>
      <c r="F33" s="202" t="s">
        <v>240</v>
      </c>
      <c r="G33" s="68">
        <v>1</v>
      </c>
      <c r="H33" s="11">
        <v>1</v>
      </c>
    </row>
    <row r="34" spans="1:8" x14ac:dyDescent="0.2">
      <c r="A34" s="15">
        <v>29</v>
      </c>
      <c r="B34" s="20" t="s">
        <v>67</v>
      </c>
      <c r="D34" s="448">
        <v>4</v>
      </c>
      <c r="E34" s="202">
        <v>3.3333300000000001</v>
      </c>
      <c r="F34" s="202" t="s">
        <v>240</v>
      </c>
      <c r="G34" s="68">
        <v>1.6666700000000001</v>
      </c>
      <c r="H34" s="11">
        <v>1</v>
      </c>
    </row>
    <row r="35" spans="1:8" x14ac:dyDescent="0.2">
      <c r="A35" s="15">
        <v>30</v>
      </c>
      <c r="B35" s="18" t="s">
        <v>68</v>
      </c>
      <c r="D35" s="448">
        <v>4</v>
      </c>
      <c r="E35" s="202">
        <v>3</v>
      </c>
      <c r="F35" s="202" t="s">
        <v>240</v>
      </c>
      <c r="G35" s="68">
        <v>1</v>
      </c>
      <c r="H35" s="11">
        <v>1</v>
      </c>
    </row>
    <row r="36" spans="1:8" x14ac:dyDescent="0.2">
      <c r="A36" s="15">
        <v>31</v>
      </c>
      <c r="B36" s="10" t="s">
        <v>69</v>
      </c>
      <c r="D36" s="448">
        <v>2</v>
      </c>
      <c r="E36" s="202">
        <v>3</v>
      </c>
      <c r="F36" s="202">
        <v>1</v>
      </c>
      <c r="G36" s="68">
        <v>2.3333300000000001</v>
      </c>
      <c r="H36" s="11">
        <v>2</v>
      </c>
    </row>
    <row r="37" spans="1:8" x14ac:dyDescent="0.2">
      <c r="A37" s="15">
        <v>32</v>
      </c>
      <c r="B37" s="10" t="s">
        <v>71</v>
      </c>
      <c r="D37" s="448">
        <v>1.6666666666666667</v>
      </c>
      <c r="E37" s="202">
        <v>4</v>
      </c>
      <c r="F37" s="202" t="s">
        <v>240</v>
      </c>
      <c r="G37" s="68">
        <v>3.6666699999999999</v>
      </c>
      <c r="H37" s="11">
        <v>1</v>
      </c>
    </row>
    <row r="38" spans="1:8" x14ac:dyDescent="0.2">
      <c r="A38" s="15">
        <v>33</v>
      </c>
      <c r="B38" s="26" t="s">
        <v>74</v>
      </c>
      <c r="D38" s="448">
        <v>3.6666666666666665</v>
      </c>
      <c r="E38" s="202">
        <v>3</v>
      </c>
      <c r="F38" s="202" t="s">
        <v>240</v>
      </c>
      <c r="G38" s="68">
        <v>2.3333300000000001</v>
      </c>
      <c r="H38" s="11">
        <v>7</v>
      </c>
    </row>
    <row r="39" spans="1:8" x14ac:dyDescent="0.2">
      <c r="A39" s="15">
        <v>34</v>
      </c>
      <c r="B39" s="8" t="s">
        <v>76</v>
      </c>
      <c r="D39" s="448">
        <v>4</v>
      </c>
      <c r="E39" s="202">
        <v>3</v>
      </c>
      <c r="F39" s="202" t="s">
        <v>240</v>
      </c>
      <c r="G39" s="68">
        <v>2.3333300000000001</v>
      </c>
      <c r="H39" s="11">
        <v>2</v>
      </c>
    </row>
    <row r="40" spans="1:8" x14ac:dyDescent="0.2">
      <c r="A40" s="15">
        <v>35</v>
      </c>
      <c r="B40" s="8" t="s">
        <v>78</v>
      </c>
      <c r="D40" s="448">
        <v>4.333333333333333</v>
      </c>
      <c r="E40" s="202">
        <v>3</v>
      </c>
      <c r="F40" s="202" t="s">
        <v>240</v>
      </c>
      <c r="G40" s="68">
        <v>1.6666700000000001</v>
      </c>
      <c r="H40" s="11">
        <v>1</v>
      </c>
    </row>
    <row r="41" spans="1:8" x14ac:dyDescent="0.2">
      <c r="A41" s="15">
        <v>36</v>
      </c>
      <c r="B41" s="4" t="s">
        <v>79</v>
      </c>
      <c r="D41" s="448">
        <v>0.5</v>
      </c>
      <c r="E41" s="202">
        <v>6</v>
      </c>
      <c r="F41" s="202">
        <v>1.6666700000000001</v>
      </c>
      <c r="G41" s="68">
        <v>3</v>
      </c>
      <c r="H41" s="11">
        <v>1</v>
      </c>
    </row>
    <row r="42" spans="1:8" x14ac:dyDescent="0.2">
      <c r="A42" s="15">
        <v>37</v>
      </c>
      <c r="B42" s="4" t="s">
        <v>81</v>
      </c>
      <c r="D42" s="448">
        <v>3</v>
      </c>
      <c r="E42" s="202">
        <v>4.3333300000000001</v>
      </c>
      <c r="F42" s="202" t="s">
        <v>240</v>
      </c>
      <c r="G42" s="68">
        <v>3.6666699999999999</v>
      </c>
      <c r="H42" s="11">
        <v>1</v>
      </c>
    </row>
    <row r="43" spans="1:8" x14ac:dyDescent="0.2">
      <c r="A43" s="15">
        <v>38</v>
      </c>
      <c r="B43" s="4" t="s">
        <v>84</v>
      </c>
      <c r="D43" s="448">
        <v>2.6666666666666665</v>
      </c>
      <c r="E43" s="202">
        <v>4</v>
      </c>
      <c r="F43" s="202" t="s">
        <v>240</v>
      </c>
      <c r="G43" s="68">
        <v>2</v>
      </c>
      <c r="H43" s="11">
        <v>1</v>
      </c>
    </row>
    <row r="44" spans="1:8" x14ac:dyDescent="0.2">
      <c r="A44" s="15">
        <v>39</v>
      </c>
      <c r="B44" s="4" t="s">
        <v>109</v>
      </c>
      <c r="D44" s="448">
        <v>2.6666666666666665</v>
      </c>
      <c r="E44" s="202">
        <v>5.3333300000000001</v>
      </c>
      <c r="F44" s="202" t="s">
        <v>240</v>
      </c>
      <c r="G44" s="68">
        <v>5.6666699999999999</v>
      </c>
      <c r="H44" s="11">
        <v>1</v>
      </c>
    </row>
    <row r="45" spans="1:8" x14ac:dyDescent="0.2">
      <c r="A45" s="15">
        <v>40</v>
      </c>
      <c r="B45" s="2" t="s">
        <v>86</v>
      </c>
      <c r="D45" s="448">
        <v>3.3333333333333335</v>
      </c>
      <c r="E45" s="202">
        <v>3.6666699999999999</v>
      </c>
      <c r="F45" s="202" t="s">
        <v>240</v>
      </c>
      <c r="G45" s="68">
        <v>2</v>
      </c>
      <c r="H45" s="11">
        <v>3</v>
      </c>
    </row>
    <row r="46" spans="1:8" x14ac:dyDescent="0.2">
      <c r="A46" s="15">
        <v>41</v>
      </c>
      <c r="B46" s="4" t="s">
        <v>89</v>
      </c>
      <c r="D46" s="448">
        <v>3</v>
      </c>
      <c r="E46" s="202">
        <v>3</v>
      </c>
      <c r="F46" s="202" t="s">
        <v>240</v>
      </c>
      <c r="G46" s="68">
        <v>2</v>
      </c>
      <c r="H46" s="11">
        <v>2</v>
      </c>
    </row>
    <row r="47" spans="1:8" x14ac:dyDescent="0.2">
      <c r="A47" s="15">
        <v>42</v>
      </c>
      <c r="B47" s="5" t="s">
        <v>91</v>
      </c>
      <c r="D47" s="448">
        <v>1.6666666666666667</v>
      </c>
      <c r="E47" s="202">
        <v>5</v>
      </c>
      <c r="F47" s="202" t="s">
        <v>240</v>
      </c>
      <c r="G47" s="68">
        <v>3.3333300000000001</v>
      </c>
      <c r="H47" s="11">
        <v>1</v>
      </c>
    </row>
    <row r="48" spans="1:8" x14ac:dyDescent="0.2">
      <c r="A48" s="15">
        <v>43</v>
      </c>
      <c r="B48" s="4" t="s">
        <v>93</v>
      </c>
      <c r="D48" s="448">
        <v>2.6666666666666665</v>
      </c>
      <c r="E48" s="202">
        <v>6</v>
      </c>
      <c r="F48" s="202" t="s">
        <v>240</v>
      </c>
      <c r="G48" s="68">
        <v>3</v>
      </c>
      <c r="H48" s="11">
        <v>1</v>
      </c>
    </row>
    <row r="49" spans="1:8" x14ac:dyDescent="0.2">
      <c r="A49" s="15">
        <v>44</v>
      </c>
      <c r="B49" s="3" t="s">
        <v>95</v>
      </c>
      <c r="D49" s="448">
        <v>2.3333333333333335</v>
      </c>
      <c r="E49" s="202">
        <v>5.3333300000000001</v>
      </c>
      <c r="F49" s="202" t="s">
        <v>240</v>
      </c>
      <c r="G49" s="68">
        <v>4</v>
      </c>
      <c r="H49" s="11">
        <v>1</v>
      </c>
    </row>
    <row r="50" spans="1:8" x14ac:dyDescent="0.2">
      <c r="A50" s="15">
        <v>45</v>
      </c>
      <c r="B50" s="3" t="s">
        <v>107</v>
      </c>
      <c r="C50" s="11"/>
      <c r="D50" s="448">
        <v>2.3333333333333335</v>
      </c>
      <c r="E50" s="202">
        <v>5.3333300000000001</v>
      </c>
      <c r="F50" s="202">
        <v>1.5</v>
      </c>
      <c r="G50" s="68">
        <v>6.3333300000000001</v>
      </c>
      <c r="H50" s="11">
        <v>1</v>
      </c>
    </row>
    <row r="51" spans="1:8" x14ac:dyDescent="0.2">
      <c r="A51" s="15">
        <v>46</v>
      </c>
      <c r="B51" s="6" t="s">
        <v>97</v>
      </c>
      <c r="C51" s="11"/>
      <c r="D51" s="448">
        <v>3.3333333333333335</v>
      </c>
      <c r="E51" s="202">
        <v>3.6666699999999999</v>
      </c>
      <c r="F51" s="202" t="s">
        <v>240</v>
      </c>
      <c r="G51" s="68">
        <v>1.6666700000000001</v>
      </c>
      <c r="H51" s="11">
        <v>1</v>
      </c>
    </row>
    <row r="52" spans="1:8" x14ac:dyDescent="0.2">
      <c r="A52" s="15">
        <v>47</v>
      </c>
      <c r="B52" s="6" t="s">
        <v>99</v>
      </c>
      <c r="C52" s="11"/>
      <c r="D52" s="448">
        <v>4.333333333333333</v>
      </c>
      <c r="E52" s="202">
        <v>4</v>
      </c>
      <c r="F52" s="202" t="s">
        <v>240</v>
      </c>
      <c r="G52" s="68">
        <v>2.3333300000000001</v>
      </c>
      <c r="H52" s="11">
        <v>1</v>
      </c>
    </row>
    <row r="53" spans="1:8" x14ac:dyDescent="0.2">
      <c r="A53" s="15">
        <v>48</v>
      </c>
      <c r="B53" s="4" t="s">
        <v>104</v>
      </c>
      <c r="C53" s="11"/>
      <c r="D53" s="448">
        <v>3.3333333333333335</v>
      </c>
      <c r="E53" s="202">
        <v>5</v>
      </c>
      <c r="F53" s="202">
        <v>1</v>
      </c>
      <c r="G53" s="68">
        <v>4.3333300000000001</v>
      </c>
      <c r="H53" s="11">
        <v>1</v>
      </c>
    </row>
    <row r="54" spans="1:8" x14ac:dyDescent="0.2">
      <c r="A54" s="15">
        <v>49</v>
      </c>
      <c r="B54" s="3" t="s">
        <v>101</v>
      </c>
      <c r="D54" s="448">
        <v>4</v>
      </c>
      <c r="E54" s="202">
        <v>4.3333300000000001</v>
      </c>
      <c r="F54" s="202" t="s">
        <v>240</v>
      </c>
      <c r="G54" s="68">
        <v>1.3333299999999999</v>
      </c>
      <c r="H54" s="11">
        <v>1</v>
      </c>
    </row>
    <row r="55" spans="1:8" x14ac:dyDescent="0.2">
      <c r="A55" s="15">
        <v>50</v>
      </c>
      <c r="B55" s="21" t="s">
        <v>106</v>
      </c>
      <c r="D55" s="448">
        <v>5</v>
      </c>
      <c r="E55" s="202">
        <v>5</v>
      </c>
      <c r="F55" s="202" t="s">
        <v>240</v>
      </c>
      <c r="G55" s="68">
        <v>1.6666700000000001</v>
      </c>
      <c r="H55" s="11" t="s">
        <v>240</v>
      </c>
    </row>
    <row r="57" spans="1:8" x14ac:dyDescent="0.2">
      <c r="D57" s="539" t="s">
        <v>1743</v>
      </c>
    </row>
    <row r="58" spans="1:8" x14ac:dyDescent="0.2">
      <c r="D58" s="539"/>
    </row>
    <row r="59" spans="1:8" x14ac:dyDescent="0.2">
      <c r="D59" s="539"/>
    </row>
    <row r="60" spans="1:8" x14ac:dyDescent="0.2">
      <c r="D60" s="539"/>
    </row>
    <row r="61" spans="1:8" x14ac:dyDescent="0.2">
      <c r="D61" s="539"/>
    </row>
    <row r="62" spans="1:8" x14ac:dyDescent="0.2">
      <c r="D62" s="539"/>
    </row>
    <row r="63" spans="1:8" x14ac:dyDescent="0.2">
      <c r="D63" s="539"/>
    </row>
    <row r="64" spans="1:8" x14ac:dyDescent="0.2">
      <c r="D64" s="539"/>
    </row>
    <row r="65" spans="4:4" x14ac:dyDescent="0.2">
      <c r="D65" s="539"/>
    </row>
    <row r="66" spans="4:4" x14ac:dyDescent="0.2">
      <c r="D66" s="539"/>
    </row>
    <row r="67" spans="4:4" x14ac:dyDescent="0.2">
      <c r="D67" s="539"/>
    </row>
    <row r="68" spans="4:4" x14ac:dyDescent="0.2">
      <c r="D68" s="539"/>
    </row>
    <row r="69" spans="4:4" x14ac:dyDescent="0.2">
      <c r="D69" s="539"/>
    </row>
    <row r="70" spans="4:4" x14ac:dyDescent="0.2">
      <c r="D70" s="539"/>
    </row>
    <row r="71" spans="4:4" x14ac:dyDescent="0.2">
      <c r="D71" s="539"/>
    </row>
    <row r="72" spans="4:4" x14ac:dyDescent="0.2">
      <c r="D72" s="539"/>
    </row>
    <row r="73" spans="4:4" x14ac:dyDescent="0.2">
      <c r="D73" s="539"/>
    </row>
  </sheetData>
  <mergeCells count="1">
    <mergeCell ref="D57:D7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13EA7-653D-4D5D-B5C7-8C891AF55301}">
  <dimension ref="A1:I214"/>
  <sheetViews>
    <sheetView workbookViewId="0"/>
  </sheetViews>
  <sheetFormatPr defaultRowHeight="15" x14ac:dyDescent="0.2"/>
  <cols>
    <col min="2" max="2" width="23.140625" bestFit="1" customWidth="1"/>
    <col min="4" max="4" width="33.5703125" style="423" customWidth="1"/>
    <col min="5" max="5" width="9.7109375" style="424" bestFit="1" customWidth="1"/>
    <col min="6" max="6" width="12" style="422" customWidth="1"/>
    <col min="7" max="9" width="11.5703125" style="425" customWidth="1"/>
  </cols>
  <sheetData>
    <row r="1" spans="1:9" s="13" customFormat="1" ht="15.75" x14ac:dyDescent="0.25">
      <c r="A1" s="36" t="s">
        <v>197</v>
      </c>
      <c r="D1" s="423"/>
      <c r="E1" s="424"/>
      <c r="F1" s="422"/>
      <c r="G1" s="425"/>
      <c r="H1" s="425"/>
      <c r="I1" s="425"/>
    </row>
    <row r="2" spans="1:9" s="13" customFormat="1" x14ac:dyDescent="0.2">
      <c r="D2" s="423"/>
      <c r="E2" s="424"/>
      <c r="F2" s="422"/>
      <c r="G2" s="425"/>
      <c r="H2" s="425"/>
      <c r="I2" s="425"/>
    </row>
    <row r="3" spans="1:9" s="13" customFormat="1" x14ac:dyDescent="0.2">
      <c r="D3" s="423"/>
      <c r="E3" s="424"/>
      <c r="F3" s="422"/>
    </row>
    <row r="4" spans="1:9" s="13" customFormat="1" ht="15.75" x14ac:dyDescent="0.2">
      <c r="D4" s="438"/>
      <c r="E4" s="439"/>
      <c r="F4" s="440"/>
      <c r="G4" s="553" t="s">
        <v>192</v>
      </c>
      <c r="H4" s="553"/>
      <c r="I4" s="553"/>
    </row>
    <row r="5" spans="1:9" s="59" customFormat="1" ht="45.75" thickBot="1" x14ac:dyDescent="0.3">
      <c r="A5" s="56" t="s">
        <v>0</v>
      </c>
      <c r="B5" s="57" t="s">
        <v>193</v>
      </c>
      <c r="C5" s="57"/>
      <c r="D5" s="436" t="s">
        <v>1600</v>
      </c>
      <c r="E5" s="437" t="s">
        <v>1574</v>
      </c>
      <c r="F5" s="437" t="s">
        <v>1724</v>
      </c>
      <c r="G5" s="58" t="s">
        <v>1725</v>
      </c>
      <c r="H5" s="58" t="s">
        <v>1726</v>
      </c>
      <c r="I5" s="58" t="s">
        <v>1727</v>
      </c>
    </row>
    <row r="6" spans="1:9" x14ac:dyDescent="0.2">
      <c r="A6" s="60">
        <v>1</v>
      </c>
      <c r="B6" s="61" t="s">
        <v>6</v>
      </c>
      <c r="C6" s="61"/>
      <c r="D6" s="427" t="s">
        <v>6</v>
      </c>
      <c r="E6" s="428" t="s">
        <v>7</v>
      </c>
      <c r="F6" s="428" t="s">
        <v>8</v>
      </c>
      <c r="G6" s="426">
        <v>4</v>
      </c>
      <c r="H6" s="426">
        <v>4</v>
      </c>
      <c r="I6" s="426">
        <v>3</v>
      </c>
    </row>
    <row r="7" spans="1:9" x14ac:dyDescent="0.2">
      <c r="A7" s="62">
        <v>2</v>
      </c>
      <c r="B7" s="63" t="s">
        <v>9</v>
      </c>
      <c r="C7" s="63"/>
      <c r="D7" s="430" t="s">
        <v>9</v>
      </c>
      <c r="E7" s="431" t="s">
        <v>7</v>
      </c>
      <c r="F7" s="431" t="s">
        <v>8</v>
      </c>
      <c r="G7" s="429">
        <v>4</v>
      </c>
      <c r="H7" s="429">
        <v>4</v>
      </c>
      <c r="I7" s="429">
        <v>3</v>
      </c>
    </row>
    <row r="8" spans="1:9" x14ac:dyDescent="0.2">
      <c r="A8" s="62">
        <v>3</v>
      </c>
      <c r="B8" s="63" t="s">
        <v>10</v>
      </c>
      <c r="C8" s="63"/>
      <c r="D8" s="430" t="s">
        <v>10</v>
      </c>
      <c r="E8" s="431" t="s">
        <v>7</v>
      </c>
      <c r="F8" s="431" t="s">
        <v>8</v>
      </c>
      <c r="G8" s="429">
        <v>3</v>
      </c>
      <c r="H8" s="429">
        <v>3</v>
      </c>
      <c r="I8" s="429">
        <v>3</v>
      </c>
    </row>
    <row r="9" spans="1:9" x14ac:dyDescent="0.2">
      <c r="A9" s="62">
        <v>4</v>
      </c>
      <c r="B9" s="63" t="s">
        <v>11</v>
      </c>
      <c r="C9" s="63"/>
      <c r="D9" s="430" t="s">
        <v>11</v>
      </c>
      <c r="E9" s="431" t="s">
        <v>7</v>
      </c>
      <c r="F9" s="431" t="s">
        <v>8</v>
      </c>
      <c r="G9" s="429">
        <v>1</v>
      </c>
      <c r="H9" s="429">
        <v>2</v>
      </c>
      <c r="I9" s="429">
        <v>3</v>
      </c>
    </row>
    <row r="10" spans="1:9" x14ac:dyDescent="0.2">
      <c r="A10" s="62">
        <v>5</v>
      </c>
      <c r="B10" s="63" t="s">
        <v>21</v>
      </c>
      <c r="C10" s="63"/>
      <c r="D10" s="430" t="s">
        <v>22</v>
      </c>
      <c r="E10" s="431" t="s">
        <v>7</v>
      </c>
      <c r="F10" s="431" t="s">
        <v>1728</v>
      </c>
      <c r="G10" s="429">
        <v>2</v>
      </c>
      <c r="H10" s="425">
        <v>3</v>
      </c>
      <c r="I10" s="425">
        <v>3</v>
      </c>
    </row>
    <row r="11" spans="1:9" x14ac:dyDescent="0.2">
      <c r="A11" s="62">
        <v>6</v>
      </c>
      <c r="B11" s="63" t="s">
        <v>24</v>
      </c>
      <c r="C11" s="63"/>
      <c r="D11" s="430" t="s">
        <v>25</v>
      </c>
      <c r="E11" s="431" t="s">
        <v>7</v>
      </c>
      <c r="F11" s="431" t="s">
        <v>1728</v>
      </c>
      <c r="G11" s="429">
        <v>1</v>
      </c>
      <c r="H11" s="425">
        <v>1</v>
      </c>
      <c r="I11" s="425">
        <v>1</v>
      </c>
    </row>
    <row r="12" spans="1:9" x14ac:dyDescent="0.2">
      <c r="A12" s="62">
        <v>7</v>
      </c>
      <c r="B12" s="63" t="s">
        <v>26</v>
      </c>
      <c r="C12" s="63"/>
      <c r="D12" s="430" t="s">
        <v>27</v>
      </c>
      <c r="E12" s="432" t="s">
        <v>7</v>
      </c>
      <c r="F12" s="431" t="s">
        <v>12</v>
      </c>
      <c r="G12" s="429">
        <v>3</v>
      </c>
      <c r="H12" s="425">
        <v>2</v>
      </c>
      <c r="I12" s="425">
        <v>3</v>
      </c>
    </row>
    <row r="13" spans="1:9" x14ac:dyDescent="0.2">
      <c r="A13" s="62">
        <v>8</v>
      </c>
      <c r="B13" s="63" t="s">
        <v>28</v>
      </c>
      <c r="C13" s="63"/>
      <c r="D13" s="430" t="s">
        <v>29</v>
      </c>
      <c r="E13" s="432" t="s">
        <v>7</v>
      </c>
      <c r="F13" s="431" t="s">
        <v>12</v>
      </c>
      <c r="G13" s="429">
        <v>4</v>
      </c>
      <c r="H13" s="425">
        <v>4</v>
      </c>
      <c r="I13" s="425">
        <v>4</v>
      </c>
    </row>
    <row r="14" spans="1:9" x14ac:dyDescent="0.2">
      <c r="A14" s="62">
        <v>9</v>
      </c>
      <c r="B14" s="63" t="s">
        <v>30</v>
      </c>
      <c r="C14" s="63"/>
      <c r="D14" s="430" t="s">
        <v>31</v>
      </c>
      <c r="E14" s="432" t="s">
        <v>7</v>
      </c>
      <c r="F14" s="431" t="s">
        <v>12</v>
      </c>
      <c r="G14" s="429">
        <v>2</v>
      </c>
      <c r="H14" s="425">
        <v>2</v>
      </c>
      <c r="I14" s="425">
        <v>2</v>
      </c>
    </row>
    <row r="15" spans="1:9" x14ac:dyDescent="0.2">
      <c r="A15" s="62">
        <v>10</v>
      </c>
      <c r="B15" s="63" t="s">
        <v>16</v>
      </c>
      <c r="C15" s="63"/>
      <c r="D15" s="430" t="s">
        <v>17</v>
      </c>
      <c r="E15" s="432" t="s">
        <v>7</v>
      </c>
      <c r="F15" s="431" t="s">
        <v>15</v>
      </c>
      <c r="G15" s="429">
        <v>3</v>
      </c>
      <c r="H15" s="425">
        <v>3</v>
      </c>
      <c r="I15" s="425">
        <v>2</v>
      </c>
    </row>
    <row r="16" spans="1:9" x14ac:dyDescent="0.2">
      <c r="A16" s="62">
        <v>11</v>
      </c>
      <c r="B16" s="63" t="s">
        <v>32</v>
      </c>
      <c r="C16" s="63"/>
      <c r="D16" s="430" t="s">
        <v>33</v>
      </c>
      <c r="E16" s="432" t="s">
        <v>7</v>
      </c>
      <c r="F16" s="431" t="s">
        <v>15</v>
      </c>
      <c r="G16" s="429">
        <v>3</v>
      </c>
      <c r="H16" s="425">
        <v>4</v>
      </c>
      <c r="I16" s="425">
        <v>4</v>
      </c>
    </row>
    <row r="17" spans="1:9" x14ac:dyDescent="0.2">
      <c r="A17" s="62">
        <v>12</v>
      </c>
      <c r="B17" s="64" t="s">
        <v>34</v>
      </c>
      <c r="C17" s="64"/>
      <c r="D17" s="433" t="s">
        <v>35</v>
      </c>
      <c r="E17" s="432" t="s">
        <v>7</v>
      </c>
      <c r="F17" s="431" t="s">
        <v>15</v>
      </c>
      <c r="G17" s="429">
        <v>2</v>
      </c>
      <c r="H17" s="425">
        <v>2</v>
      </c>
      <c r="I17" s="425">
        <v>2</v>
      </c>
    </row>
    <row r="18" spans="1:9" x14ac:dyDescent="0.2">
      <c r="A18" s="62">
        <v>13</v>
      </c>
      <c r="B18" s="63" t="s">
        <v>36</v>
      </c>
      <c r="C18" s="63"/>
      <c r="D18" s="430" t="s">
        <v>37</v>
      </c>
      <c r="E18" s="432" t="s">
        <v>7</v>
      </c>
      <c r="F18" s="431" t="s">
        <v>15</v>
      </c>
      <c r="G18" s="429">
        <v>3</v>
      </c>
      <c r="H18" s="425">
        <v>4</v>
      </c>
      <c r="I18" s="425">
        <v>4</v>
      </c>
    </row>
    <row r="19" spans="1:9" x14ac:dyDescent="0.2">
      <c r="A19" s="62">
        <v>14</v>
      </c>
      <c r="B19" s="63" t="s">
        <v>38</v>
      </c>
      <c r="C19" s="63"/>
      <c r="D19" s="430" t="s">
        <v>39</v>
      </c>
      <c r="E19" s="432" t="s">
        <v>7</v>
      </c>
      <c r="F19" s="431" t="s">
        <v>15</v>
      </c>
      <c r="G19" s="429">
        <v>6</v>
      </c>
      <c r="H19" s="425">
        <v>5</v>
      </c>
      <c r="I19" s="425">
        <v>5</v>
      </c>
    </row>
    <row r="20" spans="1:9" x14ac:dyDescent="0.2">
      <c r="A20" s="62">
        <v>15</v>
      </c>
      <c r="B20" s="63" t="s">
        <v>40</v>
      </c>
      <c r="C20" s="63"/>
      <c r="D20" s="430" t="s">
        <v>41</v>
      </c>
      <c r="E20" s="432" t="s">
        <v>7</v>
      </c>
      <c r="F20" s="431" t="s">
        <v>15</v>
      </c>
      <c r="G20" s="429">
        <v>3</v>
      </c>
      <c r="H20" s="425">
        <v>3</v>
      </c>
      <c r="I20" s="425">
        <v>3</v>
      </c>
    </row>
    <row r="21" spans="1:9" x14ac:dyDescent="0.2">
      <c r="A21" s="62">
        <v>16</v>
      </c>
      <c r="B21" s="63" t="s">
        <v>42</v>
      </c>
      <c r="C21" s="63"/>
      <c r="D21" s="430" t="s">
        <v>43</v>
      </c>
      <c r="E21" s="432" t="s">
        <v>7</v>
      </c>
      <c r="F21" s="431" t="s">
        <v>15</v>
      </c>
      <c r="G21" s="429">
        <v>2</v>
      </c>
      <c r="H21" s="425">
        <v>2</v>
      </c>
      <c r="I21" s="425">
        <v>3</v>
      </c>
    </row>
    <row r="22" spans="1:9" x14ac:dyDescent="0.2">
      <c r="A22" s="62">
        <v>17</v>
      </c>
      <c r="B22" s="63" t="s">
        <v>44</v>
      </c>
      <c r="C22" s="63"/>
      <c r="D22" s="430" t="s">
        <v>45</v>
      </c>
      <c r="E22" s="432" t="s">
        <v>7</v>
      </c>
      <c r="F22" s="431" t="s">
        <v>15</v>
      </c>
      <c r="G22" s="429">
        <v>4</v>
      </c>
      <c r="H22" s="425">
        <v>4</v>
      </c>
      <c r="I22" s="425">
        <v>4</v>
      </c>
    </row>
    <row r="23" spans="1:9" x14ac:dyDescent="0.2">
      <c r="A23" s="62">
        <v>18</v>
      </c>
      <c r="B23" s="64" t="s">
        <v>46</v>
      </c>
      <c r="C23" s="64"/>
      <c r="D23" s="433" t="s">
        <v>47</v>
      </c>
      <c r="E23" s="432" t="s">
        <v>7</v>
      </c>
      <c r="F23" s="431" t="s">
        <v>48</v>
      </c>
      <c r="G23" s="429">
        <v>3</v>
      </c>
      <c r="H23" s="425">
        <v>2</v>
      </c>
      <c r="I23" s="425">
        <v>3</v>
      </c>
    </row>
    <row r="24" spans="1:9" x14ac:dyDescent="0.2">
      <c r="A24" s="62">
        <v>19</v>
      </c>
      <c r="B24" s="63" t="s">
        <v>49</v>
      </c>
      <c r="C24" s="63"/>
      <c r="D24" s="430" t="s">
        <v>50</v>
      </c>
      <c r="E24" s="432" t="s">
        <v>7</v>
      </c>
      <c r="F24" s="431" t="s">
        <v>48</v>
      </c>
      <c r="G24" s="429">
        <v>2</v>
      </c>
      <c r="H24" s="425">
        <v>1</v>
      </c>
      <c r="I24" s="425">
        <v>2</v>
      </c>
    </row>
    <row r="25" spans="1:9" x14ac:dyDescent="0.2">
      <c r="A25" s="62">
        <v>20</v>
      </c>
      <c r="B25" s="63" t="s">
        <v>51</v>
      </c>
      <c r="C25" s="63"/>
      <c r="D25" s="430" t="s">
        <v>52</v>
      </c>
      <c r="E25" s="432" t="s">
        <v>7</v>
      </c>
      <c r="F25" s="431" t="s">
        <v>18</v>
      </c>
      <c r="G25" s="429">
        <v>2</v>
      </c>
      <c r="H25" s="425">
        <v>3</v>
      </c>
      <c r="I25" s="425">
        <v>3</v>
      </c>
    </row>
    <row r="26" spans="1:9" x14ac:dyDescent="0.2">
      <c r="A26" s="62">
        <v>21</v>
      </c>
      <c r="B26" s="63" t="s">
        <v>53</v>
      </c>
      <c r="C26" s="63"/>
      <c r="D26" s="430" t="s">
        <v>54</v>
      </c>
      <c r="E26" s="432" t="s">
        <v>7</v>
      </c>
      <c r="F26" s="431" t="s">
        <v>18</v>
      </c>
      <c r="G26" s="429">
        <v>1</v>
      </c>
      <c r="H26" s="425">
        <v>2</v>
      </c>
      <c r="I26" s="425">
        <v>2</v>
      </c>
    </row>
    <row r="27" spans="1:9" x14ac:dyDescent="0.2">
      <c r="A27" s="62">
        <v>22</v>
      </c>
      <c r="B27" s="63" t="s">
        <v>55</v>
      </c>
      <c r="C27" s="63"/>
      <c r="D27" s="430" t="s">
        <v>56</v>
      </c>
      <c r="E27" s="432" t="s">
        <v>7</v>
      </c>
      <c r="F27" s="431" t="s">
        <v>18</v>
      </c>
      <c r="G27" s="429">
        <v>0</v>
      </c>
      <c r="H27" s="425">
        <v>0</v>
      </c>
      <c r="I27" s="425">
        <v>1</v>
      </c>
    </row>
    <row r="28" spans="1:9" x14ac:dyDescent="0.2">
      <c r="A28" s="62">
        <v>23</v>
      </c>
      <c r="B28" s="63" t="s">
        <v>57</v>
      </c>
      <c r="C28" s="63"/>
      <c r="D28" s="430" t="s">
        <v>58</v>
      </c>
      <c r="E28" s="432" t="s">
        <v>7</v>
      </c>
      <c r="F28" s="431" t="s">
        <v>18</v>
      </c>
      <c r="G28" s="429">
        <v>3</v>
      </c>
      <c r="H28" s="425">
        <v>1</v>
      </c>
      <c r="I28" s="425">
        <v>2</v>
      </c>
    </row>
    <row r="29" spans="1:9" x14ac:dyDescent="0.2">
      <c r="A29" s="62">
        <v>24</v>
      </c>
      <c r="B29" s="64" t="s">
        <v>59</v>
      </c>
      <c r="C29" s="64"/>
      <c r="D29" s="433" t="s">
        <v>60</v>
      </c>
      <c r="E29" s="432" t="s">
        <v>7</v>
      </c>
      <c r="F29" s="431" t="s">
        <v>61</v>
      </c>
      <c r="G29" s="429">
        <v>1</v>
      </c>
      <c r="H29" s="425">
        <v>0</v>
      </c>
      <c r="I29" s="425">
        <v>1</v>
      </c>
    </row>
    <row r="30" spans="1:9" x14ac:dyDescent="0.2">
      <c r="A30" s="62">
        <v>25</v>
      </c>
      <c r="B30" s="63" t="s">
        <v>62</v>
      </c>
      <c r="C30" s="63"/>
      <c r="D30" s="430" t="s">
        <v>60</v>
      </c>
      <c r="E30" s="432" t="s">
        <v>7</v>
      </c>
      <c r="F30" s="431" t="s">
        <v>61</v>
      </c>
      <c r="G30" s="429">
        <v>3</v>
      </c>
      <c r="H30" s="425">
        <v>4</v>
      </c>
      <c r="I30" s="425">
        <v>4</v>
      </c>
    </row>
    <row r="31" spans="1:9" x14ac:dyDescent="0.2">
      <c r="A31" s="62">
        <v>26</v>
      </c>
      <c r="B31" s="63" t="s">
        <v>63</v>
      </c>
      <c r="C31" s="63"/>
      <c r="D31" s="430"/>
      <c r="E31" s="432" t="s">
        <v>7</v>
      </c>
      <c r="F31" s="431" t="s">
        <v>64</v>
      </c>
      <c r="G31" s="429">
        <v>1</v>
      </c>
      <c r="H31" s="425">
        <v>1</v>
      </c>
      <c r="I31" s="425">
        <v>2</v>
      </c>
    </row>
    <row r="32" spans="1:9" x14ac:dyDescent="0.2">
      <c r="A32" s="62">
        <v>27</v>
      </c>
      <c r="B32" s="63" t="s">
        <v>65</v>
      </c>
      <c r="C32" s="63"/>
      <c r="D32" s="430"/>
      <c r="E32" s="432" t="s">
        <v>7</v>
      </c>
      <c r="F32" s="431" t="s">
        <v>64</v>
      </c>
      <c r="G32" s="429">
        <v>1</v>
      </c>
      <c r="H32" s="425">
        <v>1</v>
      </c>
      <c r="I32" s="425">
        <v>2</v>
      </c>
    </row>
    <row r="33" spans="1:9" x14ac:dyDescent="0.2">
      <c r="A33" s="62">
        <v>28</v>
      </c>
      <c r="B33" s="63" t="s">
        <v>66</v>
      </c>
      <c r="C33" s="63"/>
      <c r="D33" s="430"/>
      <c r="E33" s="432" t="s">
        <v>7</v>
      </c>
      <c r="F33" s="431" t="s">
        <v>64</v>
      </c>
      <c r="G33" s="429">
        <v>3</v>
      </c>
      <c r="H33" s="425">
        <v>1</v>
      </c>
      <c r="I33" s="425">
        <v>2</v>
      </c>
    </row>
    <row r="34" spans="1:9" x14ac:dyDescent="0.2">
      <c r="A34" s="62">
        <v>29</v>
      </c>
      <c r="B34" s="63" t="s">
        <v>67</v>
      </c>
      <c r="C34" s="63"/>
      <c r="D34" s="430"/>
      <c r="E34" s="432" t="s">
        <v>7</v>
      </c>
      <c r="F34" s="431" t="s">
        <v>64</v>
      </c>
      <c r="G34" s="429">
        <v>1</v>
      </c>
      <c r="H34" s="425">
        <v>1</v>
      </c>
      <c r="I34" s="425">
        <v>2</v>
      </c>
    </row>
    <row r="35" spans="1:9" x14ac:dyDescent="0.2">
      <c r="A35" s="62">
        <v>30</v>
      </c>
      <c r="B35" s="64" t="s">
        <v>68</v>
      </c>
      <c r="C35" s="64"/>
      <c r="D35" s="433"/>
      <c r="E35" s="432" t="s">
        <v>7</v>
      </c>
      <c r="F35" s="431" t="s">
        <v>64</v>
      </c>
      <c r="G35" s="429">
        <v>6</v>
      </c>
      <c r="H35" s="425">
        <v>6</v>
      </c>
      <c r="I35" s="425">
        <v>6</v>
      </c>
    </row>
    <row r="36" spans="1:9" x14ac:dyDescent="0.2">
      <c r="A36" s="62">
        <v>31</v>
      </c>
      <c r="B36" s="63" t="s">
        <v>69</v>
      </c>
      <c r="C36" s="63"/>
      <c r="D36" s="430" t="s">
        <v>70</v>
      </c>
      <c r="E36" s="432" t="s">
        <v>7</v>
      </c>
      <c r="F36" s="431" t="s">
        <v>14</v>
      </c>
      <c r="G36" s="429">
        <v>3</v>
      </c>
      <c r="H36" s="425">
        <v>4</v>
      </c>
      <c r="I36" s="425">
        <v>4</v>
      </c>
    </row>
    <row r="37" spans="1:9" x14ac:dyDescent="0.2">
      <c r="A37" s="62">
        <v>32</v>
      </c>
      <c r="B37" s="63" t="s">
        <v>71</v>
      </c>
      <c r="C37" s="63"/>
      <c r="D37" s="430" t="s">
        <v>72</v>
      </c>
      <c r="E37" s="432" t="s">
        <v>7</v>
      </c>
      <c r="F37" s="431" t="s">
        <v>14</v>
      </c>
      <c r="G37" s="429">
        <v>3</v>
      </c>
      <c r="H37" s="425">
        <v>4</v>
      </c>
      <c r="I37" s="425">
        <v>5</v>
      </c>
    </row>
    <row r="38" spans="1:9" x14ac:dyDescent="0.2">
      <c r="A38" s="62">
        <v>33</v>
      </c>
      <c r="B38" s="63" t="s">
        <v>74</v>
      </c>
      <c r="C38" s="63"/>
      <c r="D38" s="430" t="s">
        <v>75</v>
      </c>
      <c r="E38" s="432" t="s">
        <v>7</v>
      </c>
      <c r="F38" s="431" t="s">
        <v>14</v>
      </c>
      <c r="G38" s="429">
        <v>1</v>
      </c>
      <c r="H38" s="425">
        <v>1</v>
      </c>
      <c r="I38" s="425">
        <v>1</v>
      </c>
    </row>
    <row r="39" spans="1:9" x14ac:dyDescent="0.2">
      <c r="A39" s="62">
        <v>34</v>
      </c>
      <c r="B39" s="63" t="s">
        <v>76</v>
      </c>
      <c r="C39" s="63"/>
      <c r="D39" s="430" t="s">
        <v>77</v>
      </c>
      <c r="E39" s="432" t="s">
        <v>7</v>
      </c>
      <c r="F39" s="431" t="s">
        <v>14</v>
      </c>
      <c r="G39" s="429">
        <v>4</v>
      </c>
      <c r="H39" s="425">
        <v>3</v>
      </c>
      <c r="I39" s="425">
        <v>3</v>
      </c>
    </row>
    <row r="40" spans="1:9" x14ac:dyDescent="0.2">
      <c r="A40" s="62">
        <v>35</v>
      </c>
      <c r="B40" s="63" t="s">
        <v>78</v>
      </c>
      <c r="C40" s="63"/>
      <c r="D40" s="430" t="s">
        <v>77</v>
      </c>
      <c r="E40" s="432" t="s">
        <v>7</v>
      </c>
      <c r="F40" s="431" t="s">
        <v>14</v>
      </c>
      <c r="G40" s="429">
        <v>3</v>
      </c>
      <c r="H40" s="425">
        <v>1</v>
      </c>
      <c r="I40" s="425">
        <v>2</v>
      </c>
    </row>
    <row r="41" spans="1:9" x14ac:dyDescent="0.2">
      <c r="A41" s="62">
        <v>36</v>
      </c>
      <c r="B41" s="64" t="s">
        <v>79</v>
      </c>
      <c r="C41" s="64"/>
      <c r="D41" s="433" t="s">
        <v>80</v>
      </c>
      <c r="E41" s="432" t="s">
        <v>7</v>
      </c>
      <c r="F41" s="431" t="s">
        <v>1729</v>
      </c>
      <c r="G41" s="429">
        <v>1</v>
      </c>
      <c r="H41" s="425">
        <v>2</v>
      </c>
      <c r="I41" s="425">
        <v>2</v>
      </c>
    </row>
    <row r="42" spans="1:9" x14ac:dyDescent="0.2">
      <c r="A42" s="62">
        <v>37</v>
      </c>
      <c r="B42" s="63" t="s">
        <v>81</v>
      </c>
      <c r="C42" s="63"/>
      <c r="D42" s="430" t="s">
        <v>82</v>
      </c>
      <c r="E42" s="432" t="s">
        <v>7</v>
      </c>
      <c r="F42" s="431" t="s">
        <v>1729</v>
      </c>
      <c r="G42" s="429">
        <v>3</v>
      </c>
      <c r="H42" s="425">
        <v>3</v>
      </c>
      <c r="I42" s="425">
        <v>3</v>
      </c>
    </row>
    <row r="43" spans="1:9" x14ac:dyDescent="0.2">
      <c r="A43" s="62">
        <v>38</v>
      </c>
      <c r="B43" s="63" t="s">
        <v>84</v>
      </c>
      <c r="C43" s="63"/>
      <c r="D43" s="430" t="s">
        <v>83</v>
      </c>
      <c r="E43" s="432" t="s">
        <v>7</v>
      </c>
      <c r="F43" s="431" t="s">
        <v>1729</v>
      </c>
      <c r="G43" s="429">
        <v>3</v>
      </c>
      <c r="H43" s="425">
        <v>4</v>
      </c>
      <c r="I43" s="425">
        <v>3</v>
      </c>
    </row>
    <row r="44" spans="1:9" x14ac:dyDescent="0.2">
      <c r="A44" s="62">
        <v>39</v>
      </c>
      <c r="B44" s="63" t="s">
        <v>109</v>
      </c>
      <c r="C44" s="63"/>
      <c r="D44" s="430" t="s">
        <v>85</v>
      </c>
      <c r="E44" s="432" t="s">
        <v>7</v>
      </c>
      <c r="F44" s="431" t="s">
        <v>1729</v>
      </c>
      <c r="G44" s="429">
        <v>4</v>
      </c>
      <c r="H44" s="425">
        <v>4</v>
      </c>
      <c r="I44" s="425">
        <v>3</v>
      </c>
    </row>
    <row r="45" spans="1:9" x14ac:dyDescent="0.2">
      <c r="A45" s="62">
        <v>40</v>
      </c>
      <c r="B45" s="63" t="s">
        <v>86</v>
      </c>
      <c r="C45" s="63"/>
      <c r="D45" s="430" t="s">
        <v>88</v>
      </c>
      <c r="E45" s="432" t="s">
        <v>87</v>
      </c>
      <c r="F45" s="431" t="s">
        <v>20</v>
      </c>
      <c r="G45" s="429">
        <v>5</v>
      </c>
      <c r="H45" s="425">
        <v>4</v>
      </c>
      <c r="I45" s="425">
        <v>3</v>
      </c>
    </row>
    <row r="46" spans="1:9" x14ac:dyDescent="0.2">
      <c r="A46" s="62">
        <v>41</v>
      </c>
      <c r="B46" s="63" t="s">
        <v>89</v>
      </c>
      <c r="C46" s="63"/>
      <c r="D46" s="430" t="s">
        <v>90</v>
      </c>
      <c r="E46" s="432" t="s">
        <v>7</v>
      </c>
      <c r="F46" s="431" t="s">
        <v>20</v>
      </c>
      <c r="G46" s="429">
        <v>2</v>
      </c>
      <c r="H46" s="425">
        <v>2</v>
      </c>
      <c r="I46" s="425">
        <v>2</v>
      </c>
    </row>
    <row r="47" spans="1:9" x14ac:dyDescent="0.2">
      <c r="A47" s="62">
        <v>42</v>
      </c>
      <c r="B47" s="64" t="s">
        <v>91</v>
      </c>
      <c r="C47" s="64"/>
      <c r="D47" s="433" t="s">
        <v>92</v>
      </c>
      <c r="E47" s="432" t="s">
        <v>7</v>
      </c>
      <c r="F47" s="431" t="s">
        <v>20</v>
      </c>
      <c r="G47" s="429">
        <v>3</v>
      </c>
      <c r="H47" s="425">
        <v>3</v>
      </c>
      <c r="I47" s="425">
        <v>3</v>
      </c>
    </row>
    <row r="48" spans="1:9" x14ac:dyDescent="0.2">
      <c r="A48" s="62">
        <v>43</v>
      </c>
      <c r="B48" s="63" t="s">
        <v>93</v>
      </c>
      <c r="C48" s="63"/>
      <c r="D48" s="430" t="s">
        <v>94</v>
      </c>
      <c r="E48" s="432" t="s">
        <v>7</v>
      </c>
      <c r="F48" s="431" t="s">
        <v>20</v>
      </c>
      <c r="G48" s="429">
        <v>3</v>
      </c>
      <c r="H48" s="425">
        <v>3</v>
      </c>
      <c r="I48" s="425">
        <v>3</v>
      </c>
    </row>
    <row r="49" spans="1:9" x14ac:dyDescent="0.2">
      <c r="A49" s="62">
        <v>44</v>
      </c>
      <c r="B49" s="63" t="s">
        <v>95</v>
      </c>
      <c r="C49" s="63"/>
      <c r="D49" s="430" t="s">
        <v>96</v>
      </c>
      <c r="E49" s="432" t="s">
        <v>7</v>
      </c>
      <c r="F49" s="431" t="s">
        <v>20</v>
      </c>
      <c r="G49" s="429">
        <v>4</v>
      </c>
      <c r="H49" s="425">
        <v>3</v>
      </c>
      <c r="I49" s="425">
        <v>4</v>
      </c>
    </row>
    <row r="50" spans="1:9" x14ac:dyDescent="0.2">
      <c r="A50" s="62">
        <v>45</v>
      </c>
      <c r="B50" s="63" t="s">
        <v>107</v>
      </c>
      <c r="C50" s="63"/>
      <c r="D50" s="430" t="s">
        <v>90</v>
      </c>
      <c r="E50" s="432" t="s">
        <v>7</v>
      </c>
      <c r="F50" s="431" t="s">
        <v>20</v>
      </c>
      <c r="G50" s="429">
        <v>2</v>
      </c>
      <c r="H50" s="425">
        <v>3</v>
      </c>
      <c r="I50" s="425">
        <v>3</v>
      </c>
    </row>
    <row r="51" spans="1:9" x14ac:dyDescent="0.2">
      <c r="A51" s="62">
        <v>46</v>
      </c>
      <c r="B51" s="63" t="s">
        <v>97</v>
      </c>
      <c r="C51" s="63"/>
      <c r="D51" s="430" t="s">
        <v>98</v>
      </c>
      <c r="E51" s="432" t="s">
        <v>7</v>
      </c>
      <c r="F51" s="431" t="s">
        <v>13</v>
      </c>
      <c r="G51" s="429">
        <v>6</v>
      </c>
      <c r="H51" s="425">
        <v>5</v>
      </c>
      <c r="I51" s="425">
        <v>5</v>
      </c>
    </row>
    <row r="52" spans="1:9" x14ac:dyDescent="0.2">
      <c r="A52" s="62">
        <v>47</v>
      </c>
      <c r="B52" s="63" t="s">
        <v>99</v>
      </c>
      <c r="C52" s="63"/>
      <c r="D52" s="430" t="s">
        <v>100</v>
      </c>
      <c r="E52" s="432" t="s">
        <v>7</v>
      </c>
      <c r="F52" s="431" t="s">
        <v>13</v>
      </c>
      <c r="G52" s="429">
        <v>4</v>
      </c>
      <c r="H52" s="425">
        <v>3</v>
      </c>
      <c r="I52" s="425">
        <v>3</v>
      </c>
    </row>
    <row r="53" spans="1:9" x14ac:dyDescent="0.2">
      <c r="A53" s="62">
        <v>48</v>
      </c>
      <c r="B53" s="64" t="s">
        <v>104</v>
      </c>
      <c r="C53" s="64"/>
      <c r="D53" s="433" t="s">
        <v>105</v>
      </c>
      <c r="E53" s="432" t="s">
        <v>7</v>
      </c>
      <c r="F53" s="431" t="s">
        <v>13</v>
      </c>
      <c r="G53" s="429">
        <v>3</v>
      </c>
      <c r="H53" s="425">
        <v>3</v>
      </c>
      <c r="I53" s="425">
        <v>3</v>
      </c>
    </row>
    <row r="54" spans="1:9" x14ac:dyDescent="0.2">
      <c r="A54" s="62">
        <v>49</v>
      </c>
      <c r="B54" s="63" t="s">
        <v>101</v>
      </c>
      <c r="C54" s="63"/>
      <c r="D54" s="430" t="s">
        <v>102</v>
      </c>
      <c r="E54" s="432" t="s">
        <v>7</v>
      </c>
      <c r="F54" s="431" t="s">
        <v>13</v>
      </c>
      <c r="G54" s="429">
        <v>1</v>
      </c>
      <c r="H54" s="425">
        <v>1</v>
      </c>
      <c r="I54" s="425">
        <v>2</v>
      </c>
    </row>
    <row r="55" spans="1:9" x14ac:dyDescent="0.2">
      <c r="A55" s="62">
        <v>50</v>
      </c>
      <c r="B55" s="63" t="s">
        <v>106</v>
      </c>
      <c r="C55" s="63"/>
      <c r="D55" s="430" t="s">
        <v>102</v>
      </c>
      <c r="E55" s="432" t="s">
        <v>7</v>
      </c>
      <c r="F55" s="431" t="s">
        <v>13</v>
      </c>
      <c r="G55" s="429">
        <v>1</v>
      </c>
      <c r="H55" s="425">
        <v>1</v>
      </c>
      <c r="I55" s="425">
        <v>1</v>
      </c>
    </row>
    <row r="56" spans="1:9" x14ac:dyDescent="0.2">
      <c r="D56" s="434"/>
      <c r="E56" s="431"/>
      <c r="F56" s="431"/>
      <c r="G56" s="441" t="s">
        <v>1730</v>
      </c>
      <c r="H56" s="435"/>
      <c r="I56" s="435"/>
    </row>
    <row r="57" spans="1:9" x14ac:dyDescent="0.2">
      <c r="D57" s="434"/>
      <c r="E57" s="431"/>
      <c r="F57" s="431"/>
      <c r="G57" s="421" t="s">
        <v>199</v>
      </c>
      <c r="H57" s="421"/>
      <c r="I57" s="65"/>
    </row>
    <row r="58" spans="1:9" x14ac:dyDescent="0.2">
      <c r="D58" s="434"/>
      <c r="E58" s="431"/>
      <c r="F58" s="431"/>
      <c r="G58" s="421" t="s">
        <v>194</v>
      </c>
      <c r="H58" s="421"/>
      <c r="I58" s="65"/>
    </row>
    <row r="59" spans="1:9" x14ac:dyDescent="0.2">
      <c r="D59" s="434"/>
      <c r="E59" s="431"/>
      <c r="F59" s="431"/>
      <c r="G59" s="421" t="s">
        <v>200</v>
      </c>
      <c r="H59" s="421"/>
      <c r="I59" s="65"/>
    </row>
    <row r="60" spans="1:9" x14ac:dyDescent="0.2">
      <c r="D60" s="434"/>
      <c r="E60" s="431"/>
      <c r="F60" s="431"/>
      <c r="G60" s="554"/>
      <c r="H60" s="554"/>
      <c r="I60"/>
    </row>
    <row r="61" spans="1:9" ht="12.75" x14ac:dyDescent="0.2">
      <c r="D61" s="434"/>
      <c r="E61" s="431"/>
      <c r="F61" s="431"/>
      <c r="G61" s="555" t="s">
        <v>195</v>
      </c>
      <c r="H61" s="555"/>
      <c r="I61" s="555"/>
    </row>
    <row r="62" spans="1:9" ht="12.75" x14ac:dyDescent="0.2">
      <c r="D62" s="434"/>
      <c r="E62" s="431"/>
      <c r="F62" s="431"/>
      <c r="G62" s="555"/>
      <c r="H62" s="555"/>
      <c r="I62" s="555"/>
    </row>
    <row r="63" spans="1:9" ht="12.75" x14ac:dyDescent="0.2">
      <c r="D63" s="434"/>
      <c r="E63" s="431"/>
      <c r="F63" s="431"/>
      <c r="G63" s="555"/>
      <c r="H63" s="555"/>
      <c r="I63" s="555"/>
    </row>
    <row r="64" spans="1:9" ht="12.75" x14ac:dyDescent="0.2">
      <c r="D64" s="434"/>
      <c r="E64" s="431"/>
      <c r="F64" s="431"/>
      <c r="G64" s="555"/>
      <c r="H64" s="555"/>
      <c r="I64" s="555"/>
    </row>
    <row r="65" spans="4:9" ht="12.75" x14ac:dyDescent="0.2">
      <c r="D65" s="434"/>
      <c r="E65" s="431"/>
      <c r="F65" s="431"/>
      <c r="G65" s="555"/>
      <c r="H65" s="555"/>
      <c r="I65" s="555"/>
    </row>
    <row r="66" spans="4:9" ht="12.75" x14ac:dyDescent="0.2">
      <c r="D66" s="434"/>
      <c r="E66" s="431"/>
      <c r="F66" s="431"/>
      <c r="G66" s="555"/>
      <c r="H66" s="555"/>
      <c r="I66" s="555"/>
    </row>
    <row r="67" spans="4:9" ht="12.75" x14ac:dyDescent="0.2">
      <c r="D67" s="434"/>
      <c r="E67" s="431"/>
      <c r="F67" s="431"/>
      <c r="G67" s="555"/>
      <c r="H67" s="555"/>
      <c r="I67" s="555"/>
    </row>
    <row r="68" spans="4:9" ht="12.75" x14ac:dyDescent="0.2">
      <c r="D68" s="434"/>
      <c r="E68" s="431"/>
      <c r="F68" s="431"/>
      <c r="G68"/>
      <c r="H68"/>
      <c r="I68"/>
    </row>
    <row r="69" spans="4:9" ht="12.75" x14ac:dyDescent="0.2">
      <c r="D69" s="434"/>
      <c r="E69" s="431"/>
      <c r="F69" s="431"/>
      <c r="G69" s="555" t="s">
        <v>196</v>
      </c>
      <c r="H69" s="555"/>
      <c r="I69" s="555"/>
    </row>
    <row r="70" spans="4:9" ht="12.75" x14ac:dyDescent="0.2">
      <c r="D70" s="434"/>
      <c r="E70" s="431"/>
      <c r="F70" s="431"/>
      <c r="G70" s="555"/>
      <c r="H70" s="555"/>
      <c r="I70" s="555"/>
    </row>
    <row r="71" spans="4:9" ht="12.75" x14ac:dyDescent="0.2">
      <c r="D71" s="434"/>
      <c r="E71" s="431"/>
      <c r="F71" s="431"/>
      <c r="G71" s="555"/>
      <c r="H71" s="555"/>
      <c r="I71" s="555"/>
    </row>
    <row r="72" spans="4:9" ht="12.75" x14ac:dyDescent="0.2">
      <c r="D72" s="434"/>
      <c r="E72" s="431"/>
      <c r="F72" s="431"/>
      <c r="G72" s="555"/>
      <c r="H72" s="555"/>
      <c r="I72" s="555"/>
    </row>
    <row r="73" spans="4:9" ht="12.75" x14ac:dyDescent="0.2">
      <c r="D73" s="434"/>
      <c r="E73" s="431"/>
      <c r="F73" s="431"/>
      <c r="G73" s="555"/>
      <c r="H73" s="555"/>
      <c r="I73" s="555"/>
    </row>
    <row r="74" spans="4:9" ht="12.75" x14ac:dyDescent="0.2">
      <c r="D74" s="434"/>
      <c r="E74" s="431"/>
      <c r="F74" s="431"/>
      <c r="G74" s="555"/>
      <c r="H74" s="555"/>
      <c r="I74" s="555"/>
    </row>
    <row r="75" spans="4:9" ht="12.75" x14ac:dyDescent="0.2">
      <c r="D75" s="434"/>
      <c r="E75" s="431"/>
      <c r="F75" s="431"/>
      <c r="G75" s="555"/>
      <c r="H75" s="555"/>
      <c r="I75" s="555"/>
    </row>
    <row r="76" spans="4:9" ht="12.75" x14ac:dyDescent="0.2">
      <c r="D76" s="434"/>
      <c r="E76" s="431"/>
      <c r="F76" s="431"/>
      <c r="G76" s="555"/>
      <c r="H76" s="555"/>
      <c r="I76" s="555"/>
    </row>
    <row r="77" spans="4:9" ht="12.75" x14ac:dyDescent="0.2">
      <c r="D77" s="434"/>
      <c r="E77" s="431"/>
      <c r="F77" s="431"/>
      <c r="G77"/>
      <c r="H77"/>
      <c r="I77"/>
    </row>
    <row r="78" spans="4:9" x14ac:dyDescent="0.2">
      <c r="D78" s="434"/>
      <c r="E78" s="431"/>
      <c r="F78" s="431"/>
      <c r="G78" s="407" t="s">
        <v>198</v>
      </c>
      <c r="H78"/>
      <c r="I78"/>
    </row>
    <row r="79" spans="4:9" x14ac:dyDescent="0.2">
      <c r="D79" s="434"/>
      <c r="E79" s="431"/>
      <c r="F79" s="431"/>
    </row>
    <row r="80" spans="4:9" x14ac:dyDescent="0.2">
      <c r="D80" s="434"/>
      <c r="E80" s="431"/>
      <c r="F80" s="431"/>
    </row>
    <row r="81" spans="4:6" x14ac:dyDescent="0.2">
      <c r="D81" s="434"/>
      <c r="E81" s="431"/>
      <c r="F81" s="431"/>
    </row>
    <row r="82" spans="4:6" x14ac:dyDescent="0.2">
      <c r="D82" s="434"/>
      <c r="E82" s="431"/>
      <c r="F82" s="431"/>
    </row>
    <row r="83" spans="4:6" x14ac:dyDescent="0.2">
      <c r="D83" s="434"/>
      <c r="E83" s="431"/>
      <c r="F83" s="431"/>
    </row>
    <row r="84" spans="4:6" x14ac:dyDescent="0.2">
      <c r="D84" s="434"/>
      <c r="E84" s="431"/>
      <c r="F84" s="431"/>
    </row>
    <row r="85" spans="4:6" x14ac:dyDescent="0.2">
      <c r="D85" s="434"/>
      <c r="E85" s="431"/>
      <c r="F85" s="431"/>
    </row>
    <row r="86" spans="4:6" x14ac:dyDescent="0.2">
      <c r="D86" s="434"/>
      <c r="E86" s="431"/>
      <c r="F86" s="431"/>
    </row>
    <row r="87" spans="4:6" x14ac:dyDescent="0.2">
      <c r="D87" s="434"/>
      <c r="E87" s="431"/>
      <c r="F87" s="431"/>
    </row>
    <row r="88" spans="4:6" x14ac:dyDescent="0.2">
      <c r="D88" s="434"/>
      <c r="E88" s="431"/>
      <c r="F88" s="431"/>
    </row>
    <row r="89" spans="4:6" x14ac:dyDescent="0.2">
      <c r="D89" s="434"/>
      <c r="E89" s="431"/>
      <c r="F89" s="431"/>
    </row>
    <row r="90" spans="4:6" x14ac:dyDescent="0.2">
      <c r="D90" s="434"/>
      <c r="E90" s="431"/>
      <c r="F90" s="431"/>
    </row>
    <row r="91" spans="4:6" x14ac:dyDescent="0.2">
      <c r="D91" s="434"/>
      <c r="E91" s="431"/>
      <c r="F91" s="431"/>
    </row>
    <row r="92" spans="4:6" x14ac:dyDescent="0.2">
      <c r="D92" s="434"/>
      <c r="E92" s="431"/>
      <c r="F92" s="431"/>
    </row>
    <row r="93" spans="4:6" x14ac:dyDescent="0.2">
      <c r="D93" s="434"/>
      <c r="E93" s="431"/>
      <c r="F93" s="431"/>
    </row>
    <row r="94" spans="4:6" x14ac:dyDescent="0.2">
      <c r="D94" s="434"/>
      <c r="E94" s="431"/>
      <c r="F94" s="431"/>
    </row>
    <row r="95" spans="4:6" x14ac:dyDescent="0.2">
      <c r="D95" s="434"/>
      <c r="E95" s="431"/>
      <c r="F95" s="431"/>
    </row>
    <row r="96" spans="4:6" x14ac:dyDescent="0.2">
      <c r="D96" s="434"/>
      <c r="E96" s="431"/>
      <c r="F96" s="431"/>
    </row>
    <row r="97" spans="4:6" x14ac:dyDescent="0.2">
      <c r="D97" s="434"/>
      <c r="E97" s="431"/>
      <c r="F97" s="431"/>
    </row>
    <row r="98" spans="4:6" x14ac:dyDescent="0.2">
      <c r="D98" s="434"/>
      <c r="E98" s="431"/>
      <c r="F98" s="431"/>
    </row>
    <row r="99" spans="4:6" x14ac:dyDescent="0.2">
      <c r="D99" s="434"/>
      <c r="E99" s="431"/>
      <c r="F99" s="431"/>
    </row>
    <row r="100" spans="4:6" x14ac:dyDescent="0.2">
      <c r="D100" s="434"/>
      <c r="E100" s="431"/>
      <c r="F100" s="431"/>
    </row>
    <row r="101" spans="4:6" x14ac:dyDescent="0.2">
      <c r="D101" s="434"/>
      <c r="E101" s="431"/>
      <c r="F101" s="431"/>
    </row>
    <row r="102" spans="4:6" x14ac:dyDescent="0.2">
      <c r="D102" s="434"/>
      <c r="E102" s="431"/>
      <c r="F102" s="431"/>
    </row>
    <row r="103" spans="4:6" x14ac:dyDescent="0.2">
      <c r="D103" s="434"/>
      <c r="E103" s="431"/>
      <c r="F103" s="431"/>
    </row>
    <row r="104" spans="4:6" x14ac:dyDescent="0.2">
      <c r="D104" s="434"/>
      <c r="E104" s="431"/>
      <c r="F104" s="431"/>
    </row>
    <row r="105" spans="4:6" x14ac:dyDescent="0.2">
      <c r="D105" s="434"/>
      <c r="E105" s="431"/>
      <c r="F105" s="431"/>
    </row>
    <row r="106" spans="4:6" x14ac:dyDescent="0.2">
      <c r="D106" s="434"/>
      <c r="E106" s="431"/>
      <c r="F106" s="431"/>
    </row>
    <row r="107" spans="4:6" x14ac:dyDescent="0.2">
      <c r="D107" s="434"/>
      <c r="E107" s="431"/>
      <c r="F107" s="431"/>
    </row>
    <row r="108" spans="4:6" x14ac:dyDescent="0.2">
      <c r="D108" s="434"/>
      <c r="E108" s="431"/>
      <c r="F108" s="431"/>
    </row>
    <row r="109" spans="4:6" x14ac:dyDescent="0.2">
      <c r="D109" s="434"/>
      <c r="E109" s="431"/>
      <c r="F109" s="431"/>
    </row>
    <row r="110" spans="4:6" x14ac:dyDescent="0.2">
      <c r="D110" s="434"/>
      <c r="E110" s="431"/>
      <c r="F110" s="431"/>
    </row>
    <row r="111" spans="4:6" x14ac:dyDescent="0.2">
      <c r="D111" s="434"/>
      <c r="E111" s="431"/>
      <c r="F111" s="431"/>
    </row>
    <row r="112" spans="4:6" x14ac:dyDescent="0.2">
      <c r="D112" s="434"/>
      <c r="E112" s="431"/>
      <c r="F112" s="431"/>
    </row>
    <row r="113" spans="4:6" x14ac:dyDescent="0.2">
      <c r="D113" s="434"/>
      <c r="E113" s="431"/>
      <c r="F113" s="431"/>
    </row>
    <row r="114" spans="4:6" x14ac:dyDescent="0.2">
      <c r="D114" s="434"/>
      <c r="E114" s="431"/>
      <c r="F114" s="431"/>
    </row>
    <row r="115" spans="4:6" x14ac:dyDescent="0.2">
      <c r="D115" s="434"/>
      <c r="E115" s="431"/>
      <c r="F115" s="431"/>
    </row>
    <row r="116" spans="4:6" x14ac:dyDescent="0.2">
      <c r="D116" s="434"/>
      <c r="E116" s="431"/>
      <c r="F116" s="431"/>
    </row>
    <row r="117" spans="4:6" x14ac:dyDescent="0.2">
      <c r="D117" s="434"/>
      <c r="E117" s="431"/>
      <c r="F117" s="431"/>
    </row>
    <row r="118" spans="4:6" x14ac:dyDescent="0.2">
      <c r="D118" s="434"/>
      <c r="E118" s="431"/>
      <c r="F118" s="431"/>
    </row>
    <row r="119" spans="4:6" x14ac:dyDescent="0.2">
      <c r="D119" s="434"/>
      <c r="E119" s="431"/>
      <c r="F119" s="431"/>
    </row>
    <row r="120" spans="4:6" x14ac:dyDescent="0.2">
      <c r="D120" s="434"/>
      <c r="E120" s="431"/>
      <c r="F120" s="431"/>
    </row>
    <row r="121" spans="4:6" x14ac:dyDescent="0.2">
      <c r="D121" s="434"/>
      <c r="E121" s="431"/>
      <c r="F121" s="431"/>
    </row>
    <row r="122" spans="4:6" x14ac:dyDescent="0.2">
      <c r="D122" s="434"/>
      <c r="E122" s="431"/>
      <c r="F122" s="431"/>
    </row>
    <row r="123" spans="4:6" x14ac:dyDescent="0.2">
      <c r="D123" s="434"/>
      <c r="E123" s="431"/>
      <c r="F123" s="431"/>
    </row>
    <row r="124" spans="4:6" x14ac:dyDescent="0.2">
      <c r="D124" s="434"/>
      <c r="E124" s="431"/>
      <c r="F124" s="431"/>
    </row>
    <row r="125" spans="4:6" x14ac:dyDescent="0.2">
      <c r="D125" s="434"/>
      <c r="E125" s="431"/>
      <c r="F125" s="431"/>
    </row>
    <row r="126" spans="4:6" x14ac:dyDescent="0.2">
      <c r="D126" s="434"/>
      <c r="E126" s="431"/>
      <c r="F126" s="431"/>
    </row>
    <row r="127" spans="4:6" x14ac:dyDescent="0.2">
      <c r="D127" s="434"/>
      <c r="E127" s="431"/>
      <c r="F127" s="431"/>
    </row>
    <row r="128" spans="4:6" x14ac:dyDescent="0.2">
      <c r="D128" s="434"/>
      <c r="E128" s="431"/>
      <c r="F128" s="431"/>
    </row>
    <row r="129" spans="4:6" x14ac:dyDescent="0.2">
      <c r="D129" s="434"/>
      <c r="E129" s="431"/>
      <c r="F129" s="431"/>
    </row>
    <row r="130" spans="4:6" x14ac:dyDescent="0.2">
      <c r="D130" s="434"/>
      <c r="E130" s="431"/>
      <c r="F130" s="431"/>
    </row>
    <row r="131" spans="4:6" x14ac:dyDescent="0.2">
      <c r="D131" s="434"/>
      <c r="E131" s="431"/>
      <c r="F131" s="431"/>
    </row>
    <row r="132" spans="4:6" x14ac:dyDescent="0.2">
      <c r="D132" s="434"/>
      <c r="E132" s="431"/>
      <c r="F132" s="431"/>
    </row>
    <row r="133" spans="4:6" x14ac:dyDescent="0.2">
      <c r="D133" s="434"/>
      <c r="E133" s="431"/>
      <c r="F133" s="431"/>
    </row>
    <row r="134" spans="4:6" x14ac:dyDescent="0.2">
      <c r="D134" s="434"/>
      <c r="E134" s="431"/>
      <c r="F134" s="431"/>
    </row>
    <row r="135" spans="4:6" x14ac:dyDescent="0.2">
      <c r="D135" s="434"/>
      <c r="E135" s="431"/>
      <c r="F135" s="431"/>
    </row>
    <row r="136" spans="4:6" x14ac:dyDescent="0.2">
      <c r="D136" s="434"/>
      <c r="E136" s="431"/>
      <c r="F136" s="431"/>
    </row>
    <row r="137" spans="4:6" x14ac:dyDescent="0.2">
      <c r="D137" s="434"/>
      <c r="E137" s="431"/>
      <c r="F137" s="431"/>
    </row>
    <row r="138" spans="4:6" x14ac:dyDescent="0.2">
      <c r="D138" s="434"/>
      <c r="E138" s="431"/>
      <c r="F138" s="431"/>
    </row>
    <row r="139" spans="4:6" x14ac:dyDescent="0.2">
      <c r="D139" s="434"/>
      <c r="E139" s="431"/>
      <c r="F139" s="431"/>
    </row>
    <row r="140" spans="4:6" x14ac:dyDescent="0.2">
      <c r="D140" s="434"/>
      <c r="E140" s="431"/>
      <c r="F140" s="431"/>
    </row>
    <row r="141" spans="4:6" x14ac:dyDescent="0.2">
      <c r="D141" s="434"/>
      <c r="E141" s="431"/>
      <c r="F141" s="431"/>
    </row>
    <row r="142" spans="4:6" x14ac:dyDescent="0.2">
      <c r="D142" s="434"/>
      <c r="E142" s="431"/>
      <c r="F142" s="431"/>
    </row>
    <row r="143" spans="4:6" x14ac:dyDescent="0.2">
      <c r="D143" s="434"/>
      <c r="E143" s="431"/>
      <c r="F143" s="431"/>
    </row>
    <row r="144" spans="4:6" x14ac:dyDescent="0.2">
      <c r="D144" s="434"/>
      <c r="E144" s="431"/>
      <c r="F144" s="431"/>
    </row>
    <row r="145" spans="4:6" x14ac:dyDescent="0.2">
      <c r="D145" s="434"/>
      <c r="E145" s="431"/>
      <c r="F145" s="431"/>
    </row>
    <row r="146" spans="4:6" x14ac:dyDescent="0.2">
      <c r="D146" s="434"/>
      <c r="E146" s="431"/>
      <c r="F146" s="431"/>
    </row>
    <row r="147" spans="4:6" x14ac:dyDescent="0.2">
      <c r="D147" s="434"/>
      <c r="E147" s="431"/>
      <c r="F147" s="431"/>
    </row>
    <row r="148" spans="4:6" x14ac:dyDescent="0.2">
      <c r="D148" s="434"/>
      <c r="E148" s="431"/>
      <c r="F148" s="431"/>
    </row>
    <row r="149" spans="4:6" x14ac:dyDescent="0.2">
      <c r="D149" s="434"/>
      <c r="E149" s="431"/>
      <c r="F149" s="431"/>
    </row>
    <row r="150" spans="4:6" x14ac:dyDescent="0.2">
      <c r="D150" s="434"/>
      <c r="E150" s="431"/>
      <c r="F150" s="431"/>
    </row>
    <row r="151" spans="4:6" x14ac:dyDescent="0.2">
      <c r="D151" s="434"/>
      <c r="E151" s="431"/>
      <c r="F151" s="431"/>
    </row>
    <row r="152" spans="4:6" x14ac:dyDescent="0.2">
      <c r="D152" s="434"/>
      <c r="E152" s="431"/>
      <c r="F152" s="431"/>
    </row>
    <row r="153" spans="4:6" x14ac:dyDescent="0.2">
      <c r="D153" s="434"/>
      <c r="E153" s="431"/>
      <c r="F153" s="431"/>
    </row>
    <row r="154" spans="4:6" x14ac:dyDescent="0.2">
      <c r="D154" s="434"/>
      <c r="E154" s="431"/>
      <c r="F154" s="431"/>
    </row>
    <row r="155" spans="4:6" x14ac:dyDescent="0.2">
      <c r="D155" s="434"/>
      <c r="E155" s="431"/>
      <c r="F155" s="431"/>
    </row>
    <row r="156" spans="4:6" x14ac:dyDescent="0.2">
      <c r="D156" s="434"/>
      <c r="E156" s="431"/>
      <c r="F156" s="431"/>
    </row>
    <row r="157" spans="4:6" x14ac:dyDescent="0.2">
      <c r="D157" s="434"/>
      <c r="E157" s="431"/>
      <c r="F157" s="431"/>
    </row>
    <row r="158" spans="4:6" x14ac:dyDescent="0.2">
      <c r="D158" s="434"/>
      <c r="E158" s="431"/>
      <c r="F158" s="431"/>
    </row>
    <row r="159" spans="4:6" x14ac:dyDescent="0.2">
      <c r="D159" s="434"/>
      <c r="E159" s="431"/>
      <c r="F159" s="431"/>
    </row>
    <row r="160" spans="4:6" x14ac:dyDescent="0.2">
      <c r="D160" s="434"/>
      <c r="E160" s="431"/>
      <c r="F160" s="431"/>
    </row>
    <row r="161" spans="4:6" x14ac:dyDescent="0.2">
      <c r="D161" s="434"/>
      <c r="E161" s="431"/>
      <c r="F161" s="431"/>
    </row>
    <row r="162" spans="4:6" x14ac:dyDescent="0.2">
      <c r="D162" s="434"/>
      <c r="E162" s="431"/>
      <c r="F162" s="431"/>
    </row>
    <row r="163" spans="4:6" x14ac:dyDescent="0.2">
      <c r="D163" s="434"/>
      <c r="E163" s="431"/>
      <c r="F163" s="431"/>
    </row>
    <row r="164" spans="4:6" x14ac:dyDescent="0.2">
      <c r="D164" s="434"/>
      <c r="E164" s="431"/>
      <c r="F164" s="431"/>
    </row>
    <row r="165" spans="4:6" x14ac:dyDescent="0.2">
      <c r="D165" s="434"/>
      <c r="E165" s="431"/>
      <c r="F165" s="431"/>
    </row>
    <row r="166" spans="4:6" x14ac:dyDescent="0.2">
      <c r="D166" s="434"/>
      <c r="E166" s="431"/>
      <c r="F166" s="431"/>
    </row>
    <row r="167" spans="4:6" x14ac:dyDescent="0.2">
      <c r="D167" s="434"/>
      <c r="E167" s="431"/>
      <c r="F167" s="431"/>
    </row>
    <row r="168" spans="4:6" x14ac:dyDescent="0.2">
      <c r="D168" s="434"/>
      <c r="E168" s="431"/>
      <c r="F168" s="431"/>
    </row>
    <row r="169" spans="4:6" x14ac:dyDescent="0.2">
      <c r="D169" s="434"/>
      <c r="E169" s="431"/>
      <c r="F169" s="431"/>
    </row>
    <row r="170" spans="4:6" x14ac:dyDescent="0.2">
      <c r="D170" s="434"/>
      <c r="E170" s="431"/>
      <c r="F170" s="431"/>
    </row>
    <row r="171" spans="4:6" x14ac:dyDescent="0.2">
      <c r="D171" s="434"/>
      <c r="E171" s="431"/>
      <c r="F171" s="431"/>
    </row>
    <row r="172" spans="4:6" x14ac:dyDescent="0.2">
      <c r="D172" s="434"/>
      <c r="E172" s="431"/>
      <c r="F172" s="431"/>
    </row>
    <row r="173" spans="4:6" x14ac:dyDescent="0.2">
      <c r="D173" s="434"/>
      <c r="E173" s="431"/>
      <c r="F173" s="431"/>
    </row>
    <row r="174" spans="4:6" x14ac:dyDescent="0.2">
      <c r="D174" s="434"/>
      <c r="E174" s="431"/>
      <c r="F174" s="431"/>
    </row>
    <row r="175" spans="4:6" x14ac:dyDescent="0.2">
      <c r="D175" s="434"/>
      <c r="E175" s="431"/>
      <c r="F175" s="431"/>
    </row>
    <row r="176" spans="4:6" x14ac:dyDescent="0.2">
      <c r="D176" s="434"/>
      <c r="E176" s="431"/>
      <c r="F176" s="431"/>
    </row>
    <row r="177" spans="4:6" x14ac:dyDescent="0.2">
      <c r="D177" s="434"/>
      <c r="E177" s="431"/>
      <c r="F177" s="431"/>
    </row>
    <row r="178" spans="4:6" x14ac:dyDescent="0.2">
      <c r="D178" s="434"/>
      <c r="E178" s="431"/>
      <c r="F178" s="431"/>
    </row>
    <row r="179" spans="4:6" x14ac:dyDescent="0.2">
      <c r="D179" s="434"/>
      <c r="E179" s="431"/>
      <c r="F179" s="431"/>
    </row>
    <row r="180" spans="4:6" x14ac:dyDescent="0.2">
      <c r="D180" s="434"/>
      <c r="E180" s="431"/>
      <c r="F180" s="431"/>
    </row>
    <row r="181" spans="4:6" x14ac:dyDescent="0.2">
      <c r="D181" s="434"/>
      <c r="E181" s="431"/>
      <c r="F181" s="431"/>
    </row>
    <row r="182" spans="4:6" x14ac:dyDescent="0.2">
      <c r="D182" s="434"/>
      <c r="E182" s="431"/>
      <c r="F182" s="431"/>
    </row>
    <row r="183" spans="4:6" x14ac:dyDescent="0.2">
      <c r="D183" s="434"/>
      <c r="E183" s="431"/>
      <c r="F183" s="431"/>
    </row>
    <row r="184" spans="4:6" x14ac:dyDescent="0.2">
      <c r="D184" s="434"/>
      <c r="E184" s="431"/>
      <c r="F184" s="431"/>
    </row>
    <row r="185" spans="4:6" x14ac:dyDescent="0.2">
      <c r="D185" s="434"/>
      <c r="E185" s="431"/>
      <c r="F185" s="431"/>
    </row>
    <row r="186" spans="4:6" x14ac:dyDescent="0.2">
      <c r="D186" s="434"/>
      <c r="E186" s="431"/>
      <c r="F186" s="431"/>
    </row>
    <row r="187" spans="4:6" x14ac:dyDescent="0.2">
      <c r="D187" s="434"/>
      <c r="E187" s="431"/>
      <c r="F187" s="431"/>
    </row>
    <row r="188" spans="4:6" x14ac:dyDescent="0.2">
      <c r="D188" s="434"/>
      <c r="E188" s="431"/>
      <c r="F188" s="431"/>
    </row>
    <row r="189" spans="4:6" x14ac:dyDescent="0.2">
      <c r="D189" s="434"/>
      <c r="E189" s="431"/>
      <c r="F189" s="431"/>
    </row>
    <row r="190" spans="4:6" x14ac:dyDescent="0.2">
      <c r="D190" s="434"/>
      <c r="E190" s="431"/>
      <c r="F190" s="431"/>
    </row>
    <row r="191" spans="4:6" x14ac:dyDescent="0.2">
      <c r="D191" s="434"/>
      <c r="E191" s="431"/>
      <c r="F191" s="431"/>
    </row>
    <row r="192" spans="4:6" x14ac:dyDescent="0.2">
      <c r="D192" s="434"/>
      <c r="E192" s="431"/>
      <c r="F192" s="431"/>
    </row>
    <row r="193" spans="4:6" x14ac:dyDescent="0.2">
      <c r="D193" s="434"/>
      <c r="E193" s="431"/>
      <c r="F193" s="431"/>
    </row>
    <row r="194" spans="4:6" x14ac:dyDescent="0.2">
      <c r="D194" s="434"/>
      <c r="E194" s="431"/>
      <c r="F194" s="431"/>
    </row>
    <row r="195" spans="4:6" x14ac:dyDescent="0.2">
      <c r="D195" s="434"/>
      <c r="E195" s="431"/>
      <c r="F195" s="431"/>
    </row>
    <row r="196" spans="4:6" x14ac:dyDescent="0.2">
      <c r="D196" s="434"/>
      <c r="E196" s="431"/>
      <c r="F196" s="431"/>
    </row>
    <row r="197" spans="4:6" x14ac:dyDescent="0.2">
      <c r="D197" s="434"/>
      <c r="E197" s="431"/>
      <c r="F197" s="431"/>
    </row>
    <row r="198" spans="4:6" x14ac:dyDescent="0.2">
      <c r="D198" s="434"/>
      <c r="E198" s="431"/>
      <c r="F198" s="431"/>
    </row>
    <row r="199" spans="4:6" x14ac:dyDescent="0.2">
      <c r="D199" s="434"/>
      <c r="E199" s="431"/>
      <c r="F199" s="431"/>
    </row>
    <row r="200" spans="4:6" x14ac:dyDescent="0.2">
      <c r="D200" s="434"/>
      <c r="E200" s="431"/>
      <c r="F200" s="431"/>
    </row>
    <row r="201" spans="4:6" x14ac:dyDescent="0.2">
      <c r="D201" s="434"/>
      <c r="E201" s="431"/>
      <c r="F201" s="431"/>
    </row>
    <row r="202" spans="4:6" x14ac:dyDescent="0.2">
      <c r="D202" s="434"/>
      <c r="E202" s="431"/>
      <c r="F202" s="431"/>
    </row>
    <row r="203" spans="4:6" x14ac:dyDescent="0.2">
      <c r="D203" s="434"/>
      <c r="E203" s="431"/>
      <c r="F203" s="431"/>
    </row>
    <row r="204" spans="4:6" x14ac:dyDescent="0.2">
      <c r="D204" s="434"/>
      <c r="E204" s="431"/>
      <c r="F204" s="431"/>
    </row>
    <row r="205" spans="4:6" x14ac:dyDescent="0.2">
      <c r="D205" s="434"/>
      <c r="E205" s="431"/>
      <c r="F205" s="431"/>
    </row>
    <row r="206" spans="4:6" x14ac:dyDescent="0.2">
      <c r="D206" s="434"/>
      <c r="E206" s="431"/>
      <c r="F206" s="431"/>
    </row>
    <row r="207" spans="4:6" x14ac:dyDescent="0.2">
      <c r="D207" s="434"/>
      <c r="E207" s="431"/>
      <c r="F207" s="431"/>
    </row>
    <row r="208" spans="4:6" x14ac:dyDescent="0.2">
      <c r="D208" s="434"/>
      <c r="E208" s="431"/>
      <c r="F208" s="431"/>
    </row>
    <row r="209" spans="4:6" x14ac:dyDescent="0.2">
      <c r="D209" s="434"/>
      <c r="E209" s="431"/>
      <c r="F209" s="431"/>
    </row>
    <row r="210" spans="4:6" x14ac:dyDescent="0.2">
      <c r="D210" s="434"/>
      <c r="E210" s="431"/>
      <c r="F210" s="431"/>
    </row>
    <row r="211" spans="4:6" x14ac:dyDescent="0.2">
      <c r="D211" s="434"/>
      <c r="E211" s="431"/>
      <c r="F211" s="431"/>
    </row>
    <row r="212" spans="4:6" x14ac:dyDescent="0.2">
      <c r="D212" s="434"/>
      <c r="E212" s="431"/>
      <c r="F212" s="431"/>
    </row>
    <row r="213" spans="4:6" x14ac:dyDescent="0.2">
      <c r="D213" s="434"/>
      <c r="E213" s="431"/>
      <c r="F213" s="431"/>
    </row>
    <row r="214" spans="4:6" x14ac:dyDescent="0.2">
      <c r="D214" s="434"/>
      <c r="E214" s="431"/>
      <c r="F214" s="431"/>
    </row>
  </sheetData>
  <mergeCells count="4">
    <mergeCell ref="G4:I4"/>
    <mergeCell ref="G60:H60"/>
    <mergeCell ref="G61:I67"/>
    <mergeCell ref="G69:I7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039D9-BFBE-47AF-911C-EBBC1727FC6E}">
  <dimension ref="A1:E82"/>
  <sheetViews>
    <sheetView zoomScaleNormal="100" workbookViewId="0"/>
  </sheetViews>
  <sheetFormatPr defaultRowHeight="15" x14ac:dyDescent="0.2"/>
  <cols>
    <col min="1" max="1" width="8" style="13" customWidth="1"/>
    <col min="2" max="2" width="26.42578125" style="13" customWidth="1"/>
    <col min="3" max="3" width="9.140625" style="13"/>
    <col min="4" max="4" width="16" style="11" bestFit="1" customWidth="1"/>
    <col min="5" max="16384" width="9.140625" style="13"/>
  </cols>
  <sheetData>
    <row r="1" spans="1:5" s="31" customFormat="1" ht="15.75" x14ac:dyDescent="0.25">
      <c r="A1" s="66" t="s">
        <v>204</v>
      </c>
      <c r="B1" s="66"/>
      <c r="C1" s="32"/>
      <c r="D1" s="11"/>
      <c r="E1" s="32"/>
    </row>
    <row r="2" spans="1:5" s="31" customFormat="1" x14ac:dyDescent="0.2">
      <c r="A2" s="30"/>
      <c r="B2" s="32"/>
      <c r="D2" s="11"/>
    </row>
    <row r="3" spans="1:5" s="31" customFormat="1" x14ac:dyDescent="0.2">
      <c r="A3" s="30"/>
      <c r="B3" s="32"/>
      <c r="D3" s="11"/>
    </row>
    <row r="4" spans="1:5" s="31" customFormat="1" ht="15.75" x14ac:dyDescent="0.25">
      <c r="A4" s="30"/>
      <c r="B4" s="32"/>
      <c r="D4" s="72"/>
    </row>
    <row r="5" spans="1:5" s="71" customFormat="1" ht="16.5" thickBot="1" x14ac:dyDescent="0.3">
      <c r="A5" s="69" t="s">
        <v>0</v>
      </c>
      <c r="B5" s="70" t="s">
        <v>1</v>
      </c>
      <c r="D5" s="73" t="s">
        <v>208</v>
      </c>
    </row>
    <row r="6" spans="1:5" x14ac:dyDescent="0.2">
      <c r="A6" s="15">
        <v>1</v>
      </c>
      <c r="B6" s="16" t="s">
        <v>6</v>
      </c>
      <c r="D6" s="68">
        <v>1.3333333333333333</v>
      </c>
    </row>
    <row r="7" spans="1:5" x14ac:dyDescent="0.2">
      <c r="A7" s="15">
        <v>2</v>
      </c>
      <c r="B7" s="16" t="s">
        <v>9</v>
      </c>
      <c r="D7" s="68">
        <v>2</v>
      </c>
    </row>
    <row r="8" spans="1:5" x14ac:dyDescent="0.2">
      <c r="A8" s="15">
        <v>3</v>
      </c>
      <c r="B8" s="18" t="s">
        <v>10</v>
      </c>
      <c r="D8" s="68">
        <v>2.6666666666666665</v>
      </c>
    </row>
    <row r="9" spans="1:5" x14ac:dyDescent="0.2">
      <c r="A9" s="15">
        <v>4</v>
      </c>
      <c r="B9" s="20" t="s">
        <v>11</v>
      </c>
      <c r="D9" s="68">
        <v>4</v>
      </c>
    </row>
    <row r="10" spans="1:5" x14ac:dyDescent="0.2">
      <c r="A10" s="15">
        <v>5</v>
      </c>
      <c r="B10" s="16" t="s">
        <v>21</v>
      </c>
      <c r="D10" s="68">
        <v>3.6666666666666665</v>
      </c>
    </row>
    <row r="11" spans="1:5" x14ac:dyDescent="0.2">
      <c r="A11" s="15">
        <v>6</v>
      </c>
      <c r="B11" s="16" t="s">
        <v>24</v>
      </c>
      <c r="D11" s="68">
        <v>4</v>
      </c>
    </row>
    <row r="12" spans="1:5" x14ac:dyDescent="0.2">
      <c r="A12" s="15">
        <v>7</v>
      </c>
      <c r="B12" s="16" t="s">
        <v>26</v>
      </c>
      <c r="D12" s="68">
        <v>2.3333333333333335</v>
      </c>
    </row>
    <row r="13" spans="1:5" x14ac:dyDescent="0.2">
      <c r="A13" s="15">
        <v>8</v>
      </c>
      <c r="B13" s="16" t="s">
        <v>28</v>
      </c>
      <c r="D13" s="68">
        <v>1.3333333333333333</v>
      </c>
    </row>
    <row r="14" spans="1:5" x14ac:dyDescent="0.2">
      <c r="A14" s="15">
        <v>9</v>
      </c>
      <c r="B14" s="18" t="s">
        <v>30</v>
      </c>
      <c r="D14" s="68">
        <v>3.6666666666666665</v>
      </c>
    </row>
    <row r="15" spans="1:5" x14ac:dyDescent="0.2">
      <c r="A15" s="15">
        <v>10</v>
      </c>
      <c r="B15" s="28" t="s">
        <v>16</v>
      </c>
      <c r="D15" s="68">
        <v>2</v>
      </c>
    </row>
    <row r="16" spans="1:5" x14ac:dyDescent="0.2">
      <c r="A16" s="15">
        <v>11</v>
      </c>
      <c r="B16" s="28" t="s">
        <v>32</v>
      </c>
      <c r="D16" s="68">
        <v>2.6666666666666665</v>
      </c>
    </row>
    <row r="17" spans="1:4" x14ac:dyDescent="0.2">
      <c r="A17" s="15">
        <v>12</v>
      </c>
      <c r="B17" s="28" t="s">
        <v>34</v>
      </c>
      <c r="D17" s="68">
        <v>3</v>
      </c>
    </row>
    <row r="18" spans="1:4" x14ac:dyDescent="0.2">
      <c r="A18" s="15">
        <v>13</v>
      </c>
      <c r="B18" s="28" t="s">
        <v>36</v>
      </c>
      <c r="D18" s="68">
        <v>2</v>
      </c>
    </row>
    <row r="19" spans="1:4" x14ac:dyDescent="0.2">
      <c r="A19" s="15">
        <v>14</v>
      </c>
      <c r="B19" s="28" t="s">
        <v>38</v>
      </c>
      <c r="D19" s="68">
        <v>1.3333333333333333</v>
      </c>
    </row>
    <row r="20" spans="1:4" x14ac:dyDescent="0.2">
      <c r="A20" s="15">
        <v>15</v>
      </c>
      <c r="B20" s="28" t="s">
        <v>40</v>
      </c>
      <c r="D20" s="68">
        <v>2</v>
      </c>
    </row>
    <row r="21" spans="1:4" x14ac:dyDescent="0.2">
      <c r="A21" s="15">
        <v>16</v>
      </c>
      <c r="B21" s="28" t="s">
        <v>42</v>
      </c>
      <c r="D21" s="68">
        <v>0.66666666666666663</v>
      </c>
    </row>
    <row r="22" spans="1:4" x14ac:dyDescent="0.2">
      <c r="A22" s="15">
        <v>17</v>
      </c>
      <c r="B22" s="29" t="s">
        <v>44</v>
      </c>
      <c r="D22" s="68">
        <v>1.6666666666666667</v>
      </c>
    </row>
    <row r="23" spans="1:4" x14ac:dyDescent="0.2">
      <c r="A23" s="15">
        <v>18</v>
      </c>
      <c r="B23" s="23" t="s">
        <v>46</v>
      </c>
      <c r="D23" s="68">
        <v>4</v>
      </c>
    </row>
    <row r="24" spans="1:4" x14ac:dyDescent="0.2">
      <c r="A24" s="15">
        <v>19</v>
      </c>
      <c r="B24" s="24" t="s">
        <v>49</v>
      </c>
      <c r="D24" s="68">
        <v>3.6666666666666665</v>
      </c>
    </row>
    <row r="25" spans="1:4" x14ac:dyDescent="0.2">
      <c r="A25" s="15">
        <v>20</v>
      </c>
      <c r="B25" s="13" t="s">
        <v>51</v>
      </c>
      <c r="D25" s="68">
        <v>1.6666666666666667</v>
      </c>
    </row>
    <row r="26" spans="1:4" x14ac:dyDescent="0.2">
      <c r="A26" s="15">
        <v>21</v>
      </c>
      <c r="B26" s="13" t="s">
        <v>53</v>
      </c>
      <c r="D26" s="68">
        <v>2.3333333333333335</v>
      </c>
    </row>
    <row r="27" spans="1:4" x14ac:dyDescent="0.2">
      <c r="A27" s="15">
        <v>22</v>
      </c>
      <c r="B27" s="13" t="s">
        <v>55</v>
      </c>
      <c r="D27" s="68">
        <v>1.6666666666666667</v>
      </c>
    </row>
    <row r="28" spans="1:4" x14ac:dyDescent="0.2">
      <c r="A28" s="15">
        <v>23</v>
      </c>
      <c r="B28" s="13" t="s">
        <v>57</v>
      </c>
      <c r="D28" s="68">
        <v>0.66666666666666663</v>
      </c>
    </row>
    <row r="29" spans="1:4" x14ac:dyDescent="0.2">
      <c r="A29" s="15">
        <v>24</v>
      </c>
      <c r="B29" s="16" t="s">
        <v>59</v>
      </c>
      <c r="D29" s="68">
        <v>2</v>
      </c>
    </row>
    <row r="30" spans="1:4" x14ac:dyDescent="0.2">
      <c r="A30" s="15">
        <v>25</v>
      </c>
      <c r="B30" s="16" t="s">
        <v>62</v>
      </c>
      <c r="D30" s="68">
        <v>1.3333333333333333</v>
      </c>
    </row>
    <row r="31" spans="1:4" x14ac:dyDescent="0.2">
      <c r="A31" s="15">
        <v>26</v>
      </c>
      <c r="B31" s="16" t="s">
        <v>63</v>
      </c>
      <c r="D31" s="68">
        <v>2</v>
      </c>
    </row>
    <row r="32" spans="1:4" x14ac:dyDescent="0.2">
      <c r="A32" s="15">
        <v>27</v>
      </c>
      <c r="B32" s="16" t="s">
        <v>65</v>
      </c>
      <c r="D32" s="68">
        <v>4.666666666666667</v>
      </c>
    </row>
    <row r="33" spans="1:4" x14ac:dyDescent="0.2">
      <c r="A33" s="15">
        <v>28</v>
      </c>
      <c r="B33" s="18" t="s">
        <v>66</v>
      </c>
      <c r="D33" s="68">
        <v>1</v>
      </c>
    </row>
    <row r="34" spans="1:4" x14ac:dyDescent="0.2">
      <c r="A34" s="15">
        <v>29</v>
      </c>
      <c r="B34" s="20" t="s">
        <v>67</v>
      </c>
      <c r="D34" s="68">
        <v>2</v>
      </c>
    </row>
    <row r="35" spans="1:4" x14ac:dyDescent="0.2">
      <c r="A35" s="15">
        <v>30</v>
      </c>
      <c r="B35" s="18" t="s">
        <v>68</v>
      </c>
      <c r="D35" s="68">
        <v>1</v>
      </c>
    </row>
    <row r="36" spans="1:4" x14ac:dyDescent="0.2">
      <c r="A36" s="15">
        <v>31</v>
      </c>
      <c r="B36" s="10" t="s">
        <v>69</v>
      </c>
      <c r="D36" s="68">
        <v>0.66666666666666663</v>
      </c>
    </row>
    <row r="37" spans="1:4" x14ac:dyDescent="0.2">
      <c r="A37" s="15">
        <v>32</v>
      </c>
      <c r="B37" s="10" t="s">
        <v>71</v>
      </c>
      <c r="D37" s="68">
        <v>3.3333333333333335</v>
      </c>
    </row>
    <row r="38" spans="1:4" x14ac:dyDescent="0.2">
      <c r="A38" s="15">
        <v>33</v>
      </c>
      <c r="B38" s="26" t="s">
        <v>74</v>
      </c>
      <c r="D38" s="68">
        <v>3.3333333333333335</v>
      </c>
    </row>
    <row r="39" spans="1:4" x14ac:dyDescent="0.2">
      <c r="A39" s="15">
        <v>34</v>
      </c>
      <c r="B39" s="8" t="s">
        <v>76</v>
      </c>
      <c r="D39" s="68">
        <v>0.33333333333333331</v>
      </c>
    </row>
    <row r="40" spans="1:4" x14ac:dyDescent="0.2">
      <c r="A40" s="15">
        <v>35</v>
      </c>
      <c r="B40" s="8" t="s">
        <v>78</v>
      </c>
      <c r="D40" s="68">
        <v>0.33333333333333331</v>
      </c>
    </row>
    <row r="41" spans="1:4" x14ac:dyDescent="0.2">
      <c r="A41" s="15">
        <v>36</v>
      </c>
      <c r="B41" s="4" t="s">
        <v>79</v>
      </c>
      <c r="D41" s="68">
        <v>1.6666666666666667</v>
      </c>
    </row>
    <row r="42" spans="1:4" x14ac:dyDescent="0.2">
      <c r="A42" s="15">
        <v>37</v>
      </c>
      <c r="B42" s="4" t="s">
        <v>81</v>
      </c>
      <c r="D42" s="68">
        <v>3</v>
      </c>
    </row>
    <row r="43" spans="1:4" x14ac:dyDescent="0.2">
      <c r="A43" s="15">
        <v>38</v>
      </c>
      <c r="B43" s="4" t="s">
        <v>84</v>
      </c>
      <c r="D43" s="68">
        <v>1.6666666666666667</v>
      </c>
    </row>
    <row r="44" spans="1:4" x14ac:dyDescent="0.2">
      <c r="A44" s="15">
        <v>39</v>
      </c>
      <c r="B44" s="4" t="s">
        <v>109</v>
      </c>
      <c r="D44" s="68">
        <v>3</v>
      </c>
    </row>
    <row r="45" spans="1:4" x14ac:dyDescent="0.2">
      <c r="A45" s="15">
        <v>40</v>
      </c>
      <c r="B45" s="2" t="s">
        <v>86</v>
      </c>
      <c r="D45" s="68">
        <v>1.3333333333333333</v>
      </c>
    </row>
    <row r="46" spans="1:4" x14ac:dyDescent="0.2">
      <c r="A46" s="15">
        <v>41</v>
      </c>
      <c r="B46" s="4" t="s">
        <v>89</v>
      </c>
      <c r="D46" s="68">
        <v>0</v>
      </c>
    </row>
    <row r="47" spans="1:4" x14ac:dyDescent="0.2">
      <c r="A47" s="15">
        <v>42</v>
      </c>
      <c r="B47" s="5" t="s">
        <v>91</v>
      </c>
      <c r="D47" s="68">
        <v>3.3333333333333335</v>
      </c>
    </row>
    <row r="48" spans="1:4" x14ac:dyDescent="0.2">
      <c r="A48" s="15">
        <v>43</v>
      </c>
      <c r="B48" s="4" t="s">
        <v>93</v>
      </c>
      <c r="D48" s="68">
        <v>3.3333333333333335</v>
      </c>
    </row>
    <row r="49" spans="1:4" x14ac:dyDescent="0.2">
      <c r="A49" s="15">
        <v>44</v>
      </c>
      <c r="B49" s="3" t="s">
        <v>95</v>
      </c>
      <c r="D49" s="68">
        <v>4.333333333333333</v>
      </c>
    </row>
    <row r="50" spans="1:4" x14ac:dyDescent="0.2">
      <c r="A50" s="15">
        <v>45</v>
      </c>
      <c r="B50" s="3" t="s">
        <v>107</v>
      </c>
      <c r="C50" s="11"/>
      <c r="D50" s="68">
        <v>1.3333333333333333</v>
      </c>
    </row>
    <row r="51" spans="1:4" x14ac:dyDescent="0.2">
      <c r="A51" s="15">
        <v>46</v>
      </c>
      <c r="B51" s="6" t="s">
        <v>97</v>
      </c>
      <c r="C51" s="11"/>
      <c r="D51" s="68">
        <v>1</v>
      </c>
    </row>
    <row r="52" spans="1:4" x14ac:dyDescent="0.2">
      <c r="A52" s="15">
        <v>47</v>
      </c>
      <c r="B52" s="6" t="s">
        <v>99</v>
      </c>
      <c r="C52" s="11"/>
      <c r="D52" s="68">
        <v>1.6666666666666667</v>
      </c>
    </row>
    <row r="53" spans="1:4" x14ac:dyDescent="0.2">
      <c r="A53" s="15">
        <v>48</v>
      </c>
      <c r="B53" s="4" t="s">
        <v>104</v>
      </c>
      <c r="C53" s="11"/>
      <c r="D53" s="68">
        <v>2.3333333333333335</v>
      </c>
    </row>
    <row r="54" spans="1:4" x14ac:dyDescent="0.2">
      <c r="A54" s="15">
        <v>49</v>
      </c>
      <c r="B54" s="3" t="s">
        <v>101</v>
      </c>
      <c r="D54" s="68">
        <v>1.6666666666666667</v>
      </c>
    </row>
    <row r="55" spans="1:4" x14ac:dyDescent="0.2">
      <c r="A55" s="15">
        <v>50</v>
      </c>
      <c r="B55" s="21" t="s">
        <v>106</v>
      </c>
      <c r="D55" s="68">
        <v>1.3333333333333333</v>
      </c>
    </row>
    <row r="57" spans="1:4" ht="15.75" customHeight="1" x14ac:dyDescent="0.2">
      <c r="D57" s="539" t="s">
        <v>207</v>
      </c>
    </row>
    <row r="58" spans="1:4" x14ac:dyDescent="0.2">
      <c r="D58" s="539"/>
    </row>
    <row r="59" spans="1:4" x14ac:dyDescent="0.2">
      <c r="D59" s="539"/>
    </row>
    <row r="60" spans="1:4" x14ac:dyDescent="0.2">
      <c r="D60" s="539"/>
    </row>
    <row r="61" spans="1:4" x14ac:dyDescent="0.2">
      <c r="D61" s="539"/>
    </row>
    <row r="62" spans="1:4" x14ac:dyDescent="0.2">
      <c r="D62" s="539"/>
    </row>
    <row r="63" spans="1:4" x14ac:dyDescent="0.2">
      <c r="D63" s="539"/>
    </row>
    <row r="64" spans="1:4" x14ac:dyDescent="0.2">
      <c r="D64" s="539"/>
    </row>
    <row r="65" spans="4:4" x14ac:dyDescent="0.2">
      <c r="D65" s="74"/>
    </row>
    <row r="66" spans="4:4" x14ac:dyDescent="0.2">
      <c r="D66" s="74"/>
    </row>
    <row r="67" spans="4:4" ht="15.75" customHeight="1" x14ac:dyDescent="0.2">
      <c r="D67" s="539" t="s">
        <v>206</v>
      </c>
    </row>
    <row r="68" spans="4:4" x14ac:dyDescent="0.2">
      <c r="D68" s="539"/>
    </row>
    <row r="69" spans="4:4" x14ac:dyDescent="0.2">
      <c r="D69" s="539"/>
    </row>
    <row r="70" spans="4:4" x14ac:dyDescent="0.2">
      <c r="D70" s="539"/>
    </row>
    <row r="71" spans="4:4" x14ac:dyDescent="0.2">
      <c r="D71" s="539"/>
    </row>
    <row r="72" spans="4:4" x14ac:dyDescent="0.2">
      <c r="D72" s="539"/>
    </row>
    <row r="73" spans="4:4" x14ac:dyDescent="0.2">
      <c r="D73" s="539"/>
    </row>
    <row r="74" spans="4:4" x14ac:dyDescent="0.2">
      <c r="D74" s="539"/>
    </row>
    <row r="75" spans="4:4" x14ac:dyDescent="0.2">
      <c r="D75" s="74"/>
    </row>
    <row r="76" spans="4:4" x14ac:dyDescent="0.2">
      <c r="D76" s="539" t="s">
        <v>205</v>
      </c>
    </row>
    <row r="77" spans="4:4" x14ac:dyDescent="0.2">
      <c r="D77" s="539"/>
    </row>
    <row r="78" spans="4:4" x14ac:dyDescent="0.2">
      <c r="D78" s="539"/>
    </row>
    <row r="79" spans="4:4" x14ac:dyDescent="0.2">
      <c r="D79" s="539"/>
    </row>
    <row r="80" spans="4:4" x14ac:dyDescent="0.2">
      <c r="D80" s="539"/>
    </row>
    <row r="81" spans="4:4" x14ac:dyDescent="0.2">
      <c r="D81" s="539"/>
    </row>
    <row r="82" spans="4:4" x14ac:dyDescent="0.2">
      <c r="D82" s="539"/>
    </row>
  </sheetData>
  <mergeCells count="3">
    <mergeCell ref="D67:D74"/>
    <mergeCell ref="D76:D82"/>
    <mergeCell ref="D57:D64"/>
  </mergeCells>
  <printOptions gridLines="1"/>
  <pageMargins left="0.7" right="0.7" top="0.75" bottom="0.75" header="0.3" footer="0.3"/>
  <pageSetup scale="82" orientation="landscape" r:id="rId1"/>
  <headerFooter scaleWithDoc="0" alignWithMargins="0">
    <oddHeader>&amp;C2020 SRPN</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8EA5F-121A-4803-9E68-39A6C6E466C3}">
  <dimension ref="A1:A57"/>
  <sheetViews>
    <sheetView zoomScaleNormal="100" workbookViewId="0"/>
  </sheetViews>
  <sheetFormatPr defaultRowHeight="15" x14ac:dyDescent="0.2"/>
  <cols>
    <col min="1" max="1" width="107.42578125" style="51" bestFit="1" customWidth="1"/>
    <col min="2" max="16384" width="9.140625" style="47"/>
  </cols>
  <sheetData>
    <row r="1" spans="1:1" ht="15.75" x14ac:dyDescent="0.25">
      <c r="A1" s="46" t="s">
        <v>125</v>
      </c>
    </row>
    <row r="2" spans="1:1" ht="15.75" x14ac:dyDescent="0.25">
      <c r="A2" s="48" t="s">
        <v>126</v>
      </c>
    </row>
    <row r="3" spans="1:1" x14ac:dyDescent="0.2">
      <c r="A3" s="49" t="s">
        <v>714</v>
      </c>
    </row>
    <row r="4" spans="1:1" ht="30" x14ac:dyDescent="0.2">
      <c r="A4" s="49" t="s">
        <v>127</v>
      </c>
    </row>
    <row r="5" spans="1:1" x14ac:dyDescent="0.2">
      <c r="A5" s="49" t="s">
        <v>128</v>
      </c>
    </row>
    <row r="6" spans="1:1" ht="45" x14ac:dyDescent="0.2">
      <c r="A6" s="49" t="s">
        <v>129</v>
      </c>
    </row>
    <row r="7" spans="1:1" x14ac:dyDescent="0.2">
      <c r="A7" s="49" t="s">
        <v>130</v>
      </c>
    </row>
    <row r="8" spans="1:1" x14ac:dyDescent="0.2">
      <c r="A8" s="49" t="s">
        <v>131</v>
      </c>
    </row>
    <row r="9" spans="1:1" ht="15.75" x14ac:dyDescent="0.25">
      <c r="A9" s="48" t="s">
        <v>132</v>
      </c>
    </row>
    <row r="10" spans="1:1" ht="17.25" customHeight="1" x14ac:dyDescent="0.2">
      <c r="A10" s="49" t="s">
        <v>133</v>
      </c>
    </row>
    <row r="11" spans="1:1" x14ac:dyDescent="0.2">
      <c r="A11" s="49" t="s">
        <v>134</v>
      </c>
    </row>
    <row r="12" spans="1:1" ht="15.75" x14ac:dyDescent="0.25">
      <c r="A12" s="48" t="s">
        <v>135</v>
      </c>
    </row>
    <row r="13" spans="1:1" x14ac:dyDescent="0.2">
      <c r="A13" s="49" t="s">
        <v>136</v>
      </c>
    </row>
    <row r="14" spans="1:1" ht="15.75" x14ac:dyDescent="0.25">
      <c r="A14" s="48" t="s">
        <v>137</v>
      </c>
    </row>
    <row r="15" spans="1:1" ht="34.5" customHeight="1" x14ac:dyDescent="0.2">
      <c r="A15" s="49" t="s">
        <v>138</v>
      </c>
    </row>
    <row r="16" spans="1:1" ht="15.75" x14ac:dyDescent="0.25">
      <c r="A16" s="48" t="s">
        <v>139</v>
      </c>
    </row>
    <row r="17" spans="1:1" x14ac:dyDescent="0.2">
      <c r="A17" s="49" t="s">
        <v>140</v>
      </c>
    </row>
    <row r="18" spans="1:1" x14ac:dyDescent="0.2">
      <c r="A18" s="49" t="s">
        <v>141</v>
      </c>
    </row>
    <row r="19" spans="1:1" x14ac:dyDescent="0.2">
      <c r="A19" s="49" t="s">
        <v>142</v>
      </c>
    </row>
    <row r="20" spans="1:1" x14ac:dyDescent="0.2">
      <c r="A20" s="49" t="s">
        <v>143</v>
      </c>
    </row>
    <row r="21" spans="1:1" ht="15.75" x14ac:dyDescent="0.25">
      <c r="A21" s="48" t="s">
        <v>144</v>
      </c>
    </row>
    <row r="22" spans="1:1" x14ac:dyDescent="0.2">
      <c r="A22" s="49" t="s">
        <v>145</v>
      </c>
    </row>
    <row r="23" spans="1:1" ht="15.75" x14ac:dyDescent="0.25">
      <c r="A23" s="48" t="s">
        <v>146</v>
      </c>
    </row>
    <row r="24" spans="1:1" ht="30" x14ac:dyDescent="0.2">
      <c r="A24" s="49" t="s">
        <v>147</v>
      </c>
    </row>
    <row r="25" spans="1:1" x14ac:dyDescent="0.2">
      <c r="A25" s="49" t="s">
        <v>148</v>
      </c>
    </row>
    <row r="26" spans="1:1" ht="15.75" x14ac:dyDescent="0.25">
      <c r="A26" s="48" t="s">
        <v>149</v>
      </c>
    </row>
    <row r="27" spans="1:1" x14ac:dyDescent="0.2">
      <c r="A27" s="49" t="s">
        <v>150</v>
      </c>
    </row>
    <row r="28" spans="1:1" ht="15.75" x14ac:dyDescent="0.25">
      <c r="A28" s="48" t="s">
        <v>151</v>
      </c>
    </row>
    <row r="29" spans="1:1" x14ac:dyDescent="0.2">
      <c r="A29" s="49" t="s">
        <v>152</v>
      </c>
    </row>
    <row r="30" spans="1:1" ht="15.75" x14ac:dyDescent="0.25">
      <c r="A30" s="48" t="s">
        <v>153</v>
      </c>
    </row>
    <row r="31" spans="1:1" x14ac:dyDescent="0.2">
      <c r="A31" s="49" t="s">
        <v>154</v>
      </c>
    </row>
    <row r="32" spans="1:1" x14ac:dyDescent="0.2">
      <c r="A32" s="49" t="s">
        <v>1687</v>
      </c>
    </row>
    <row r="33" spans="1:1" x14ac:dyDescent="0.2">
      <c r="A33" s="49" t="s">
        <v>155</v>
      </c>
    </row>
    <row r="34" spans="1:1" ht="15.75" x14ac:dyDescent="0.25">
      <c r="A34" s="48" t="s">
        <v>156</v>
      </c>
    </row>
    <row r="35" spans="1:1" x14ac:dyDescent="0.2">
      <c r="A35" s="49" t="s">
        <v>157</v>
      </c>
    </row>
    <row r="36" spans="1:1" x14ac:dyDescent="0.2">
      <c r="A36" s="49" t="s">
        <v>158</v>
      </c>
    </row>
    <row r="37" spans="1:1" ht="15.75" x14ac:dyDescent="0.25">
      <c r="A37" s="48" t="s">
        <v>159</v>
      </c>
    </row>
    <row r="38" spans="1:1" x14ac:dyDescent="0.2">
      <c r="A38" s="49" t="s">
        <v>160</v>
      </c>
    </row>
    <row r="39" spans="1:1" x14ac:dyDescent="0.2">
      <c r="A39" s="49" t="s">
        <v>161</v>
      </c>
    </row>
    <row r="40" spans="1:1" ht="15.75" x14ac:dyDescent="0.25">
      <c r="A40" s="48" t="s">
        <v>162</v>
      </c>
    </row>
    <row r="41" spans="1:1" x14ac:dyDescent="0.2">
      <c r="A41" s="49" t="s">
        <v>163</v>
      </c>
    </row>
    <row r="42" spans="1:1" ht="15.75" x14ac:dyDescent="0.25">
      <c r="A42" s="50" t="s">
        <v>164</v>
      </c>
    </row>
    <row r="43" spans="1:1" x14ac:dyDescent="0.2">
      <c r="A43" s="51" t="s">
        <v>165</v>
      </c>
    </row>
    <row r="44" spans="1:1" ht="15.75" x14ac:dyDescent="0.25">
      <c r="A44" s="48" t="s">
        <v>166</v>
      </c>
    </row>
    <row r="45" spans="1:1" x14ac:dyDescent="0.2">
      <c r="A45" s="49" t="s">
        <v>167</v>
      </c>
    </row>
    <row r="46" spans="1:1" ht="15.75" x14ac:dyDescent="0.25">
      <c r="A46" s="48" t="s">
        <v>168</v>
      </c>
    </row>
    <row r="47" spans="1:1" x14ac:dyDescent="0.2">
      <c r="A47" s="49" t="s">
        <v>1688</v>
      </c>
    </row>
    <row r="48" spans="1:1" x14ac:dyDescent="0.2">
      <c r="A48" s="49" t="s">
        <v>1689</v>
      </c>
    </row>
    <row r="49" spans="1:1" ht="15.75" x14ac:dyDescent="0.25">
      <c r="A49" s="48" t="s">
        <v>169</v>
      </c>
    </row>
    <row r="50" spans="1:1" x14ac:dyDescent="0.2">
      <c r="A50" s="49" t="s">
        <v>170</v>
      </c>
    </row>
    <row r="51" spans="1:1" ht="15.75" x14ac:dyDescent="0.25">
      <c r="A51" s="50" t="s">
        <v>61</v>
      </c>
    </row>
    <row r="52" spans="1:1" x14ac:dyDescent="0.2">
      <c r="A52" s="51" t="s">
        <v>201</v>
      </c>
    </row>
    <row r="53" spans="1:1" ht="15.75" x14ac:dyDescent="0.25">
      <c r="A53" s="52" t="s">
        <v>202</v>
      </c>
    </row>
    <row r="54" spans="1:1" x14ac:dyDescent="0.2">
      <c r="A54" s="51" t="s">
        <v>171</v>
      </c>
    </row>
    <row r="55" spans="1:1" x14ac:dyDescent="0.2">
      <c r="A55" s="51" t="s">
        <v>172</v>
      </c>
    </row>
    <row r="56" spans="1:1" ht="15.75" x14ac:dyDescent="0.25">
      <c r="A56" s="50" t="s">
        <v>173</v>
      </c>
    </row>
    <row r="57" spans="1:1" x14ac:dyDescent="0.2">
      <c r="A57" s="51" t="s">
        <v>174</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7B1D9-EB74-46CE-A781-D103E7E97C34}">
  <dimension ref="A1:CJ64"/>
  <sheetViews>
    <sheetView workbookViewId="0"/>
  </sheetViews>
  <sheetFormatPr defaultRowHeight="15" x14ac:dyDescent="0.2"/>
  <cols>
    <col min="1" max="1" width="8" style="13" customWidth="1"/>
    <col min="2" max="2" width="26.42578125" style="13" customWidth="1"/>
    <col min="3" max="3" width="9.140625" style="13"/>
    <col min="4" max="4" width="16" style="11" bestFit="1" customWidth="1"/>
    <col min="5" max="88" width="9.140625" style="11"/>
    <col min="89" max="16384" width="9.140625" style="13"/>
  </cols>
  <sheetData>
    <row r="1" spans="1:88" s="194" customFormat="1" ht="15.75" x14ac:dyDescent="0.25">
      <c r="A1" s="178" t="s">
        <v>711</v>
      </c>
      <c r="B1" s="178"/>
      <c r="C1" s="204"/>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row>
    <row r="2" spans="1:88" s="194" customFormat="1" ht="15.75" x14ac:dyDescent="0.25">
      <c r="A2" s="205"/>
      <c r="B2" s="204"/>
      <c r="C2" s="206"/>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row>
    <row r="3" spans="1:88" s="194" customFormat="1" ht="15.75" x14ac:dyDescent="0.25">
      <c r="A3" s="205"/>
      <c r="B3" s="204"/>
      <c r="C3" s="206"/>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row>
    <row r="4" spans="1:88" s="194" customFormat="1" ht="31.5" x14ac:dyDescent="0.25">
      <c r="A4" s="205"/>
      <c r="B4" s="204"/>
      <c r="C4" s="206"/>
      <c r="D4" s="201" t="s">
        <v>268</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row>
    <row r="5" spans="1:88" s="196" customFormat="1" ht="16.5" thickBot="1" x14ac:dyDescent="0.3">
      <c r="A5" s="69" t="s">
        <v>0</v>
      </c>
      <c r="B5" s="70" t="s">
        <v>1</v>
      </c>
      <c r="C5" s="71"/>
      <c r="D5" s="73" t="s">
        <v>394</v>
      </c>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row>
    <row r="6" spans="1:88" x14ac:dyDescent="0.2">
      <c r="A6" s="15">
        <v>1</v>
      </c>
      <c r="B6" s="16" t="s">
        <v>6</v>
      </c>
      <c r="D6" s="68">
        <v>36.666699999999999</v>
      </c>
    </row>
    <row r="7" spans="1:88" x14ac:dyDescent="0.2">
      <c r="A7" s="15">
        <v>2</v>
      </c>
      <c r="B7" s="16" t="s">
        <v>9</v>
      </c>
      <c r="D7" s="68">
        <v>0</v>
      </c>
    </row>
    <row r="8" spans="1:88" x14ac:dyDescent="0.2">
      <c r="A8" s="15">
        <v>3</v>
      </c>
      <c r="B8" s="18" t="s">
        <v>10</v>
      </c>
      <c r="D8" s="68">
        <v>0</v>
      </c>
    </row>
    <row r="9" spans="1:88" x14ac:dyDescent="0.2">
      <c r="A9" s="15">
        <v>4</v>
      </c>
      <c r="B9" s="20" t="s">
        <v>11</v>
      </c>
      <c r="D9" s="68">
        <v>26.666699999999999</v>
      </c>
    </row>
    <row r="10" spans="1:88" x14ac:dyDescent="0.2">
      <c r="A10" s="15">
        <v>5</v>
      </c>
      <c r="B10" s="16" t="s">
        <v>21</v>
      </c>
      <c r="D10" s="68">
        <v>60</v>
      </c>
    </row>
    <row r="11" spans="1:88" x14ac:dyDescent="0.2">
      <c r="A11" s="15">
        <v>6</v>
      </c>
      <c r="B11" s="16" t="s">
        <v>24</v>
      </c>
      <c r="D11" s="68">
        <v>20</v>
      </c>
    </row>
    <row r="12" spans="1:88" x14ac:dyDescent="0.2">
      <c r="A12" s="15">
        <v>7</v>
      </c>
      <c r="B12" s="16" t="s">
        <v>26</v>
      </c>
      <c r="D12" s="68">
        <v>0</v>
      </c>
    </row>
    <row r="13" spans="1:88" x14ac:dyDescent="0.2">
      <c r="A13" s="15">
        <v>8</v>
      </c>
      <c r="B13" s="16" t="s">
        <v>28</v>
      </c>
      <c r="D13" s="68">
        <v>0</v>
      </c>
    </row>
    <row r="14" spans="1:88" x14ac:dyDescent="0.2">
      <c r="A14" s="15">
        <v>9</v>
      </c>
      <c r="B14" s="18" t="s">
        <v>30</v>
      </c>
      <c r="D14" s="68">
        <v>0</v>
      </c>
    </row>
    <row r="15" spans="1:88" x14ac:dyDescent="0.2">
      <c r="A15" s="15">
        <v>10</v>
      </c>
      <c r="B15" s="28" t="s">
        <v>16</v>
      </c>
      <c r="D15" s="68">
        <v>8.3332999999999995</v>
      </c>
    </row>
    <row r="16" spans="1:88" x14ac:dyDescent="0.2">
      <c r="A16" s="15">
        <v>11</v>
      </c>
      <c r="B16" s="28" t="s">
        <v>32</v>
      </c>
      <c r="D16" s="68">
        <v>0</v>
      </c>
    </row>
    <row r="17" spans="1:4" x14ac:dyDescent="0.2">
      <c r="A17" s="15">
        <v>12</v>
      </c>
      <c r="B17" s="28" t="s">
        <v>34</v>
      </c>
      <c r="D17" s="68">
        <v>0</v>
      </c>
    </row>
    <row r="18" spans="1:4" x14ac:dyDescent="0.2">
      <c r="A18" s="15">
        <v>13</v>
      </c>
      <c r="B18" s="28" t="s">
        <v>36</v>
      </c>
      <c r="D18" s="68">
        <v>3.3332999999999999</v>
      </c>
    </row>
    <row r="19" spans="1:4" x14ac:dyDescent="0.2">
      <c r="A19" s="15">
        <v>14</v>
      </c>
      <c r="B19" s="28" t="s">
        <v>38</v>
      </c>
      <c r="D19" s="68">
        <v>0</v>
      </c>
    </row>
    <row r="20" spans="1:4" x14ac:dyDescent="0.2">
      <c r="A20" s="15">
        <v>15</v>
      </c>
      <c r="B20" s="28" t="s">
        <v>40</v>
      </c>
      <c r="D20" s="68">
        <v>6.6666999999999996</v>
      </c>
    </row>
    <row r="21" spans="1:4" x14ac:dyDescent="0.2">
      <c r="A21" s="15">
        <v>16</v>
      </c>
      <c r="B21" s="28" t="s">
        <v>42</v>
      </c>
      <c r="D21" s="68">
        <v>1.6667000000000001</v>
      </c>
    </row>
    <row r="22" spans="1:4" x14ac:dyDescent="0.2">
      <c r="A22" s="15">
        <v>17</v>
      </c>
      <c r="B22" s="29" t="s">
        <v>44</v>
      </c>
      <c r="D22" s="68">
        <v>0</v>
      </c>
    </row>
    <row r="23" spans="1:4" x14ac:dyDescent="0.2">
      <c r="A23" s="15">
        <v>18</v>
      </c>
      <c r="B23" s="188" t="s">
        <v>46</v>
      </c>
      <c r="D23" s="68">
        <v>16.666699999999999</v>
      </c>
    </row>
    <row r="24" spans="1:4" x14ac:dyDescent="0.2">
      <c r="A24" s="15">
        <v>19</v>
      </c>
      <c r="B24" s="203" t="s">
        <v>49</v>
      </c>
      <c r="D24" s="68">
        <v>3.3332999999999999</v>
      </c>
    </row>
    <row r="25" spans="1:4" x14ac:dyDescent="0.2">
      <c r="A25" s="15">
        <v>20</v>
      </c>
      <c r="B25" s="13" t="s">
        <v>51</v>
      </c>
      <c r="D25" s="68">
        <v>3.3332999999999999</v>
      </c>
    </row>
    <row r="26" spans="1:4" x14ac:dyDescent="0.2">
      <c r="A26" s="15">
        <v>21</v>
      </c>
      <c r="B26" s="13" t="s">
        <v>53</v>
      </c>
      <c r="D26" s="68">
        <v>0</v>
      </c>
    </row>
    <row r="27" spans="1:4" x14ac:dyDescent="0.2">
      <c r="A27" s="15">
        <v>22</v>
      </c>
      <c r="B27" s="13" t="s">
        <v>55</v>
      </c>
      <c r="D27" s="68">
        <v>13.333299999999999</v>
      </c>
    </row>
    <row r="28" spans="1:4" x14ac:dyDescent="0.2">
      <c r="A28" s="15">
        <v>23</v>
      </c>
      <c r="B28" s="13" t="s">
        <v>57</v>
      </c>
      <c r="D28" s="68">
        <v>6.6666999999999996</v>
      </c>
    </row>
    <row r="29" spans="1:4" x14ac:dyDescent="0.2">
      <c r="A29" s="15">
        <v>24</v>
      </c>
      <c r="B29" s="16" t="s">
        <v>59</v>
      </c>
      <c r="D29" s="68">
        <v>1.6667000000000001</v>
      </c>
    </row>
    <row r="30" spans="1:4" x14ac:dyDescent="0.2">
      <c r="A30" s="15">
        <v>25</v>
      </c>
      <c r="B30" s="16" t="s">
        <v>62</v>
      </c>
      <c r="D30" s="68">
        <v>13.333299999999999</v>
      </c>
    </row>
    <row r="31" spans="1:4" x14ac:dyDescent="0.2">
      <c r="A31" s="15">
        <v>26</v>
      </c>
      <c r="B31" s="16" t="s">
        <v>63</v>
      </c>
      <c r="D31" s="68">
        <v>15</v>
      </c>
    </row>
    <row r="32" spans="1:4" x14ac:dyDescent="0.2">
      <c r="A32" s="15">
        <v>27</v>
      </c>
      <c r="B32" s="16" t="s">
        <v>65</v>
      </c>
      <c r="D32" s="68">
        <v>3.3332999999999999</v>
      </c>
    </row>
    <row r="33" spans="1:4" x14ac:dyDescent="0.2">
      <c r="A33" s="15">
        <v>28</v>
      </c>
      <c r="B33" s="18" t="s">
        <v>66</v>
      </c>
      <c r="D33" s="68">
        <v>3.3332999999999999</v>
      </c>
    </row>
    <row r="34" spans="1:4" x14ac:dyDescent="0.2">
      <c r="A34" s="15">
        <v>29</v>
      </c>
      <c r="B34" s="20" t="s">
        <v>67</v>
      </c>
      <c r="D34" s="68">
        <v>13.333299999999999</v>
      </c>
    </row>
    <row r="35" spans="1:4" x14ac:dyDescent="0.2">
      <c r="A35" s="15">
        <v>30</v>
      </c>
      <c r="B35" s="18" t="s">
        <v>68</v>
      </c>
      <c r="D35" s="68">
        <v>3.3332999999999999</v>
      </c>
    </row>
    <row r="36" spans="1:4" x14ac:dyDescent="0.2">
      <c r="A36" s="15">
        <v>31</v>
      </c>
      <c r="B36" s="10" t="s">
        <v>69</v>
      </c>
      <c r="D36" s="68">
        <v>20</v>
      </c>
    </row>
    <row r="37" spans="1:4" x14ac:dyDescent="0.2">
      <c r="A37" s="15">
        <v>32</v>
      </c>
      <c r="B37" s="10" t="s">
        <v>71</v>
      </c>
      <c r="D37" s="68">
        <v>13.333299999999999</v>
      </c>
    </row>
    <row r="38" spans="1:4" x14ac:dyDescent="0.2">
      <c r="A38" s="15">
        <v>33</v>
      </c>
      <c r="B38" s="26" t="s">
        <v>74</v>
      </c>
      <c r="D38" s="68">
        <v>0</v>
      </c>
    </row>
    <row r="39" spans="1:4" x14ac:dyDescent="0.2">
      <c r="A39" s="15">
        <v>34</v>
      </c>
      <c r="B39" s="8" t="s">
        <v>76</v>
      </c>
      <c r="D39" s="68">
        <v>6.6666999999999996</v>
      </c>
    </row>
    <row r="40" spans="1:4" x14ac:dyDescent="0.2">
      <c r="A40" s="15">
        <v>35</v>
      </c>
      <c r="B40" s="8" t="s">
        <v>78</v>
      </c>
      <c r="D40" s="68">
        <v>3.3332999999999999</v>
      </c>
    </row>
    <row r="41" spans="1:4" x14ac:dyDescent="0.2">
      <c r="A41" s="15">
        <v>36</v>
      </c>
      <c r="B41" s="4" t="s">
        <v>79</v>
      </c>
      <c r="D41" s="68">
        <v>0</v>
      </c>
    </row>
    <row r="42" spans="1:4" x14ac:dyDescent="0.2">
      <c r="A42" s="15">
        <v>37</v>
      </c>
      <c r="B42" s="4" t="s">
        <v>81</v>
      </c>
      <c r="D42" s="68">
        <v>0</v>
      </c>
    </row>
    <row r="43" spans="1:4" x14ac:dyDescent="0.2">
      <c r="A43" s="15">
        <v>38</v>
      </c>
      <c r="B43" s="4" t="s">
        <v>84</v>
      </c>
      <c r="D43" s="68">
        <v>1.6667000000000001</v>
      </c>
    </row>
    <row r="44" spans="1:4" x14ac:dyDescent="0.2">
      <c r="A44" s="15">
        <v>39</v>
      </c>
      <c r="B44" s="4" t="s">
        <v>109</v>
      </c>
      <c r="D44" s="68">
        <v>3.3332999999999999</v>
      </c>
    </row>
    <row r="45" spans="1:4" x14ac:dyDescent="0.2">
      <c r="A45" s="15">
        <v>40</v>
      </c>
      <c r="B45" s="2" t="s">
        <v>86</v>
      </c>
      <c r="D45" s="68">
        <v>33.333300000000001</v>
      </c>
    </row>
    <row r="46" spans="1:4" x14ac:dyDescent="0.2">
      <c r="A46" s="15">
        <v>41</v>
      </c>
      <c r="B46" s="4" t="s">
        <v>89</v>
      </c>
      <c r="D46" s="68">
        <v>20</v>
      </c>
    </row>
    <row r="47" spans="1:4" x14ac:dyDescent="0.2">
      <c r="A47" s="15">
        <v>42</v>
      </c>
      <c r="B47" s="5" t="s">
        <v>91</v>
      </c>
      <c r="D47" s="68">
        <v>1.6667000000000001</v>
      </c>
    </row>
    <row r="48" spans="1:4" x14ac:dyDescent="0.2">
      <c r="A48" s="15">
        <v>43</v>
      </c>
      <c r="B48" s="4" t="s">
        <v>93</v>
      </c>
      <c r="D48" s="68">
        <v>6.6666999999999996</v>
      </c>
    </row>
    <row r="49" spans="1:4" x14ac:dyDescent="0.2">
      <c r="A49" s="15">
        <v>44</v>
      </c>
      <c r="B49" s="3" t="s">
        <v>95</v>
      </c>
      <c r="D49" s="68">
        <v>0</v>
      </c>
    </row>
    <row r="50" spans="1:4" x14ac:dyDescent="0.2">
      <c r="A50" s="15">
        <v>45</v>
      </c>
      <c r="B50" s="3" t="s">
        <v>107</v>
      </c>
      <c r="C50" s="11"/>
      <c r="D50" s="68">
        <v>3.3332999999999999</v>
      </c>
    </row>
    <row r="51" spans="1:4" x14ac:dyDescent="0.2">
      <c r="A51" s="15">
        <v>46</v>
      </c>
      <c r="B51" s="6" t="s">
        <v>97</v>
      </c>
      <c r="C51" s="11"/>
      <c r="D51" s="68">
        <v>36.666699999999999</v>
      </c>
    </row>
    <row r="52" spans="1:4" x14ac:dyDescent="0.2">
      <c r="A52" s="15">
        <v>47</v>
      </c>
      <c r="B52" s="6" t="s">
        <v>99</v>
      </c>
      <c r="C52" s="11"/>
      <c r="D52" s="68">
        <v>1.6667000000000001</v>
      </c>
    </row>
    <row r="53" spans="1:4" x14ac:dyDescent="0.2">
      <c r="A53" s="15">
        <v>48</v>
      </c>
      <c r="B53" s="4" t="s">
        <v>104</v>
      </c>
      <c r="C53" s="11"/>
      <c r="D53" s="68">
        <v>10</v>
      </c>
    </row>
    <row r="54" spans="1:4" x14ac:dyDescent="0.2">
      <c r="A54" s="15">
        <v>49</v>
      </c>
      <c r="B54" s="3" t="s">
        <v>101</v>
      </c>
      <c r="D54" s="68">
        <v>30</v>
      </c>
    </row>
    <row r="55" spans="1:4" x14ac:dyDescent="0.2">
      <c r="A55" s="15">
        <v>50</v>
      </c>
      <c r="B55" s="21" t="s">
        <v>106</v>
      </c>
      <c r="D55" s="68">
        <v>8.3332999999999995</v>
      </c>
    </row>
    <row r="57" spans="1:4" x14ac:dyDescent="0.2">
      <c r="D57" s="180"/>
    </row>
    <row r="58" spans="1:4" x14ac:dyDescent="0.2">
      <c r="D58" s="539"/>
    </row>
    <row r="59" spans="1:4" x14ac:dyDescent="0.2">
      <c r="D59" s="539"/>
    </row>
    <row r="60" spans="1:4" x14ac:dyDescent="0.2">
      <c r="D60" s="539"/>
    </row>
    <row r="61" spans="1:4" x14ac:dyDescent="0.2">
      <c r="D61" s="539"/>
    </row>
    <row r="62" spans="1:4" x14ac:dyDescent="0.2">
      <c r="D62" s="539"/>
    </row>
    <row r="63" spans="1:4" x14ac:dyDescent="0.2">
      <c r="D63" s="539"/>
    </row>
    <row r="64" spans="1:4" x14ac:dyDescent="0.2">
      <c r="D64" s="539"/>
    </row>
  </sheetData>
  <mergeCells count="1">
    <mergeCell ref="D58:D6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E517E-A527-478A-944C-D31AE583904E}">
  <dimension ref="A1:CJ67"/>
  <sheetViews>
    <sheetView workbookViewId="0"/>
  </sheetViews>
  <sheetFormatPr defaultRowHeight="15" x14ac:dyDescent="0.2"/>
  <cols>
    <col min="1" max="1" width="8" style="13" customWidth="1"/>
    <col min="2" max="2" width="26.42578125" style="13" customWidth="1"/>
    <col min="3" max="3" width="9.140625" style="13"/>
    <col min="4" max="4" width="15.7109375" style="11" bestFit="1" customWidth="1"/>
    <col min="5" max="88" width="9.140625" style="11"/>
    <col min="89" max="16384" width="9.140625" style="13"/>
  </cols>
  <sheetData>
    <row r="1" spans="1:88" s="194" customFormat="1" ht="15.75" x14ac:dyDescent="0.25">
      <c r="A1" s="182" t="s">
        <v>712</v>
      </c>
      <c r="B1" s="182"/>
      <c r="C1" s="204"/>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row>
    <row r="2" spans="1:88" s="194" customFormat="1" ht="15.75" x14ac:dyDescent="0.25">
      <c r="A2" s="205"/>
      <c r="B2" s="204"/>
      <c r="C2" s="206"/>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row>
    <row r="3" spans="1:88" s="194" customFormat="1" ht="15.75" x14ac:dyDescent="0.25">
      <c r="A3" s="205"/>
      <c r="B3" s="204"/>
      <c r="C3" s="206"/>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row>
    <row r="4" spans="1:88" s="194" customFormat="1" ht="15.75" x14ac:dyDescent="0.25">
      <c r="A4" s="205"/>
      <c r="B4" s="204"/>
      <c r="C4" s="206"/>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row>
    <row r="5" spans="1:88" s="196" customFormat="1" ht="16.5" thickBot="1" x14ac:dyDescent="0.3">
      <c r="A5" s="69" t="s">
        <v>0</v>
      </c>
      <c r="B5" s="70" t="s">
        <v>1</v>
      </c>
      <c r="C5" s="71"/>
      <c r="D5" s="56" t="s">
        <v>398</v>
      </c>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row>
    <row r="6" spans="1:88" x14ac:dyDescent="0.2">
      <c r="A6" s="15">
        <v>1</v>
      </c>
      <c r="B6" s="16" t="s">
        <v>6</v>
      </c>
      <c r="D6" s="68">
        <v>7.6666699999999999</v>
      </c>
    </row>
    <row r="7" spans="1:88" x14ac:dyDescent="0.2">
      <c r="A7" s="15">
        <v>2</v>
      </c>
      <c r="B7" s="16" t="s">
        <v>9</v>
      </c>
      <c r="D7" s="68">
        <v>8</v>
      </c>
    </row>
    <row r="8" spans="1:88" x14ac:dyDescent="0.2">
      <c r="A8" s="15">
        <v>3</v>
      </c>
      <c r="B8" s="18" t="s">
        <v>10</v>
      </c>
      <c r="D8" s="68">
        <v>7</v>
      </c>
    </row>
    <row r="9" spans="1:88" x14ac:dyDescent="0.2">
      <c r="A9" s="15">
        <v>4</v>
      </c>
      <c r="B9" s="20" t="s">
        <v>11</v>
      </c>
      <c r="D9" s="68">
        <v>7.6666699999999999</v>
      </c>
    </row>
    <row r="10" spans="1:88" x14ac:dyDescent="0.2">
      <c r="A10" s="15">
        <v>5</v>
      </c>
      <c r="B10" s="16" t="s">
        <v>21</v>
      </c>
      <c r="D10" s="68">
        <v>5</v>
      </c>
    </row>
    <row r="11" spans="1:88" x14ac:dyDescent="0.2">
      <c r="A11" s="15">
        <v>6</v>
      </c>
      <c r="B11" s="16" t="s">
        <v>24</v>
      </c>
      <c r="D11" s="68">
        <v>8</v>
      </c>
    </row>
    <row r="12" spans="1:88" x14ac:dyDescent="0.2">
      <c r="A12" s="15">
        <v>7</v>
      </c>
      <c r="B12" s="16" t="s">
        <v>26</v>
      </c>
      <c r="D12" s="68">
        <v>3.3333300000000001</v>
      </c>
    </row>
    <row r="13" spans="1:88" x14ac:dyDescent="0.2">
      <c r="A13" s="15">
        <v>8</v>
      </c>
      <c r="B13" s="16" t="s">
        <v>28</v>
      </c>
      <c r="D13" s="68">
        <v>6.6666699999999999</v>
      </c>
    </row>
    <row r="14" spans="1:88" x14ac:dyDescent="0.2">
      <c r="A14" s="15">
        <v>9</v>
      </c>
      <c r="B14" s="18" t="s">
        <v>30</v>
      </c>
      <c r="D14" s="68">
        <v>7.3333300000000001</v>
      </c>
    </row>
    <row r="15" spans="1:88" x14ac:dyDescent="0.2">
      <c r="A15" s="15">
        <v>10</v>
      </c>
      <c r="B15" s="28" t="s">
        <v>16</v>
      </c>
      <c r="D15" s="68">
        <v>7</v>
      </c>
    </row>
    <row r="16" spans="1:88" x14ac:dyDescent="0.2">
      <c r="A16" s="15">
        <v>11</v>
      </c>
      <c r="B16" s="28" t="s">
        <v>32</v>
      </c>
      <c r="D16" s="68">
        <v>7</v>
      </c>
    </row>
    <row r="17" spans="1:4" x14ac:dyDescent="0.2">
      <c r="A17" s="15">
        <v>12</v>
      </c>
      <c r="B17" s="28" t="s">
        <v>34</v>
      </c>
      <c r="D17" s="68">
        <v>7</v>
      </c>
    </row>
    <row r="18" spans="1:4" x14ac:dyDescent="0.2">
      <c r="A18" s="15">
        <v>13</v>
      </c>
      <c r="B18" s="28" t="s">
        <v>36</v>
      </c>
      <c r="D18" s="68">
        <v>7.3333300000000001</v>
      </c>
    </row>
    <row r="19" spans="1:4" x14ac:dyDescent="0.2">
      <c r="A19" s="15">
        <v>14</v>
      </c>
      <c r="B19" s="28" t="s">
        <v>38</v>
      </c>
      <c r="D19" s="68">
        <v>5.3333300000000001</v>
      </c>
    </row>
    <row r="20" spans="1:4" x14ac:dyDescent="0.2">
      <c r="A20" s="15">
        <v>15</v>
      </c>
      <c r="B20" s="28" t="s">
        <v>40</v>
      </c>
      <c r="D20" s="68">
        <v>7</v>
      </c>
    </row>
    <row r="21" spans="1:4" x14ac:dyDescent="0.2">
      <c r="A21" s="15">
        <v>16</v>
      </c>
      <c r="B21" s="28" t="s">
        <v>42</v>
      </c>
      <c r="D21" s="68">
        <v>6.6666699999999999</v>
      </c>
    </row>
    <row r="22" spans="1:4" x14ac:dyDescent="0.2">
      <c r="A22" s="15">
        <v>17</v>
      </c>
      <c r="B22" s="29" t="s">
        <v>44</v>
      </c>
      <c r="D22" s="68">
        <v>4</v>
      </c>
    </row>
    <row r="23" spans="1:4" x14ac:dyDescent="0.2">
      <c r="A23" s="15">
        <v>18</v>
      </c>
      <c r="B23" s="188" t="s">
        <v>46</v>
      </c>
      <c r="D23" s="68">
        <v>7</v>
      </c>
    </row>
    <row r="24" spans="1:4" x14ac:dyDescent="0.2">
      <c r="A24" s="15">
        <v>19</v>
      </c>
      <c r="B24" s="203" t="s">
        <v>49</v>
      </c>
      <c r="D24" s="68">
        <v>7</v>
      </c>
    </row>
    <row r="25" spans="1:4" x14ac:dyDescent="0.2">
      <c r="A25" s="15">
        <v>20</v>
      </c>
      <c r="B25" s="13" t="s">
        <v>51</v>
      </c>
      <c r="D25" s="68">
        <v>5.3333300000000001</v>
      </c>
    </row>
    <row r="26" spans="1:4" x14ac:dyDescent="0.2">
      <c r="A26" s="15">
        <v>21</v>
      </c>
      <c r="B26" s="13" t="s">
        <v>53</v>
      </c>
      <c r="D26" s="68">
        <v>3.6666699999999999</v>
      </c>
    </row>
    <row r="27" spans="1:4" x14ac:dyDescent="0.2">
      <c r="A27" s="15">
        <v>22</v>
      </c>
      <c r="B27" s="13" t="s">
        <v>55</v>
      </c>
      <c r="D27" s="68">
        <v>5.6666699999999999</v>
      </c>
    </row>
    <row r="28" spans="1:4" x14ac:dyDescent="0.2">
      <c r="A28" s="15">
        <v>23</v>
      </c>
      <c r="B28" s="13" t="s">
        <v>57</v>
      </c>
      <c r="D28" s="68">
        <v>5.3333300000000001</v>
      </c>
    </row>
    <row r="29" spans="1:4" x14ac:dyDescent="0.2">
      <c r="A29" s="15">
        <v>24</v>
      </c>
      <c r="B29" s="16" t="s">
        <v>59</v>
      </c>
      <c r="D29" s="68">
        <v>7</v>
      </c>
    </row>
    <row r="30" spans="1:4" x14ac:dyDescent="0.2">
      <c r="A30" s="15">
        <v>25</v>
      </c>
      <c r="B30" s="16" t="s">
        <v>62</v>
      </c>
      <c r="D30" s="68">
        <v>6.6666699999999999</v>
      </c>
    </row>
    <row r="31" spans="1:4" x14ac:dyDescent="0.2">
      <c r="A31" s="15">
        <v>26</v>
      </c>
      <c r="B31" s="16" t="s">
        <v>63</v>
      </c>
      <c r="D31" s="68">
        <v>5.3333300000000001</v>
      </c>
    </row>
    <row r="32" spans="1:4" x14ac:dyDescent="0.2">
      <c r="A32" s="15">
        <v>27</v>
      </c>
      <c r="B32" s="16" t="s">
        <v>65</v>
      </c>
      <c r="D32" s="68">
        <v>3.6666699999999999</v>
      </c>
    </row>
    <row r="33" spans="1:4" x14ac:dyDescent="0.2">
      <c r="A33" s="15">
        <v>28</v>
      </c>
      <c r="B33" s="18" t="s">
        <v>66</v>
      </c>
      <c r="D33" s="68">
        <v>4.6666699999999999</v>
      </c>
    </row>
    <row r="34" spans="1:4" x14ac:dyDescent="0.2">
      <c r="A34" s="15">
        <v>29</v>
      </c>
      <c r="B34" s="20" t="s">
        <v>67</v>
      </c>
      <c r="D34" s="68">
        <v>5.3333300000000001</v>
      </c>
    </row>
    <row r="35" spans="1:4" x14ac:dyDescent="0.2">
      <c r="A35" s="15">
        <v>30</v>
      </c>
      <c r="B35" s="18" t="s">
        <v>68</v>
      </c>
      <c r="D35" s="68">
        <v>6</v>
      </c>
    </row>
    <row r="36" spans="1:4" x14ac:dyDescent="0.2">
      <c r="A36" s="15">
        <v>31</v>
      </c>
      <c r="B36" s="10" t="s">
        <v>69</v>
      </c>
      <c r="D36" s="68">
        <v>5.3333300000000001</v>
      </c>
    </row>
    <row r="37" spans="1:4" x14ac:dyDescent="0.2">
      <c r="A37" s="15">
        <v>32</v>
      </c>
      <c r="B37" s="10" t="s">
        <v>71</v>
      </c>
      <c r="D37" s="68">
        <v>6</v>
      </c>
    </row>
    <row r="38" spans="1:4" x14ac:dyDescent="0.2">
      <c r="A38" s="15">
        <v>33</v>
      </c>
      <c r="B38" s="26" t="s">
        <v>74</v>
      </c>
      <c r="D38" s="68">
        <v>4.6666699999999999</v>
      </c>
    </row>
    <row r="39" spans="1:4" x14ac:dyDescent="0.2">
      <c r="A39" s="15">
        <v>34</v>
      </c>
      <c r="B39" s="8" t="s">
        <v>76</v>
      </c>
      <c r="D39" s="68">
        <v>2.6666699999999999</v>
      </c>
    </row>
    <row r="40" spans="1:4" x14ac:dyDescent="0.2">
      <c r="A40" s="15">
        <v>35</v>
      </c>
      <c r="B40" s="8" t="s">
        <v>78</v>
      </c>
      <c r="D40" s="68">
        <v>2.3333300000000001</v>
      </c>
    </row>
    <row r="41" spans="1:4" x14ac:dyDescent="0.2">
      <c r="A41" s="15">
        <v>36</v>
      </c>
      <c r="B41" s="4" t="s">
        <v>79</v>
      </c>
      <c r="D41" s="68">
        <v>7.3333300000000001</v>
      </c>
    </row>
    <row r="42" spans="1:4" x14ac:dyDescent="0.2">
      <c r="A42" s="15">
        <v>37</v>
      </c>
      <c r="B42" s="4" t="s">
        <v>81</v>
      </c>
      <c r="D42" s="68">
        <v>3.3333300000000001</v>
      </c>
    </row>
    <row r="43" spans="1:4" x14ac:dyDescent="0.2">
      <c r="A43" s="15">
        <v>38</v>
      </c>
      <c r="B43" s="4" t="s">
        <v>84</v>
      </c>
      <c r="D43" s="68">
        <v>4.6666699999999999</v>
      </c>
    </row>
    <row r="44" spans="1:4" x14ac:dyDescent="0.2">
      <c r="A44" s="15">
        <v>39</v>
      </c>
      <c r="B44" s="4" t="s">
        <v>109</v>
      </c>
      <c r="D44" s="68">
        <v>4.6666699999999999</v>
      </c>
    </row>
    <row r="45" spans="1:4" x14ac:dyDescent="0.2">
      <c r="A45" s="15">
        <v>40</v>
      </c>
      <c r="B45" s="2" t="s">
        <v>86</v>
      </c>
      <c r="D45" s="68">
        <v>6.6666699999999999</v>
      </c>
    </row>
    <row r="46" spans="1:4" x14ac:dyDescent="0.2">
      <c r="A46" s="15">
        <v>41</v>
      </c>
      <c r="B46" s="4" t="s">
        <v>89</v>
      </c>
      <c r="D46" s="68">
        <v>5</v>
      </c>
    </row>
    <row r="47" spans="1:4" x14ac:dyDescent="0.2">
      <c r="A47" s="15">
        <v>42</v>
      </c>
      <c r="B47" s="5" t="s">
        <v>91</v>
      </c>
      <c r="D47" s="68">
        <v>2.3333300000000001</v>
      </c>
    </row>
    <row r="48" spans="1:4" x14ac:dyDescent="0.2">
      <c r="A48" s="15">
        <v>43</v>
      </c>
      <c r="B48" s="4" t="s">
        <v>93</v>
      </c>
      <c r="D48" s="68">
        <v>5</v>
      </c>
    </row>
    <row r="49" spans="1:4" x14ac:dyDescent="0.2">
      <c r="A49" s="15">
        <v>44</v>
      </c>
      <c r="B49" s="3" t="s">
        <v>95</v>
      </c>
      <c r="D49" s="68">
        <v>7</v>
      </c>
    </row>
    <row r="50" spans="1:4" x14ac:dyDescent="0.2">
      <c r="A50" s="15">
        <v>45</v>
      </c>
      <c r="B50" s="3" t="s">
        <v>107</v>
      </c>
      <c r="C50" s="11"/>
      <c r="D50" s="68">
        <v>6.6666699999999999</v>
      </c>
    </row>
    <row r="51" spans="1:4" x14ac:dyDescent="0.2">
      <c r="A51" s="15">
        <v>46</v>
      </c>
      <c r="B51" s="6" t="s">
        <v>97</v>
      </c>
      <c r="C51" s="11"/>
      <c r="D51" s="68">
        <v>4.6666699999999999</v>
      </c>
    </row>
    <row r="52" spans="1:4" x14ac:dyDescent="0.2">
      <c r="A52" s="15">
        <v>47</v>
      </c>
      <c r="B52" s="6" t="s">
        <v>99</v>
      </c>
      <c r="C52" s="11"/>
      <c r="D52" s="68">
        <v>6.6666699999999999</v>
      </c>
    </row>
    <row r="53" spans="1:4" x14ac:dyDescent="0.2">
      <c r="A53" s="15">
        <v>48</v>
      </c>
      <c r="B53" s="4" t="s">
        <v>104</v>
      </c>
      <c r="C53" s="11"/>
      <c r="D53" s="68">
        <v>7</v>
      </c>
    </row>
    <row r="54" spans="1:4" x14ac:dyDescent="0.2">
      <c r="A54" s="15">
        <v>49</v>
      </c>
      <c r="B54" s="3" t="s">
        <v>101</v>
      </c>
      <c r="D54" s="68">
        <v>7.3333300000000001</v>
      </c>
    </row>
    <row r="55" spans="1:4" x14ac:dyDescent="0.2">
      <c r="A55" s="15">
        <v>50</v>
      </c>
      <c r="B55" s="21" t="s">
        <v>106</v>
      </c>
      <c r="D55" s="68">
        <v>5.6666699999999999</v>
      </c>
    </row>
    <row r="57" spans="1:4" x14ac:dyDescent="0.2">
      <c r="D57" s="539" t="s">
        <v>1742</v>
      </c>
    </row>
    <row r="58" spans="1:4" x14ac:dyDescent="0.2">
      <c r="D58" s="539"/>
    </row>
    <row r="59" spans="1:4" x14ac:dyDescent="0.2">
      <c r="D59" s="539"/>
    </row>
    <row r="60" spans="1:4" x14ac:dyDescent="0.2">
      <c r="D60" s="539"/>
    </row>
    <row r="61" spans="1:4" x14ac:dyDescent="0.2">
      <c r="D61" s="539"/>
    </row>
    <row r="62" spans="1:4" x14ac:dyDescent="0.2">
      <c r="D62" s="539"/>
    </row>
    <row r="63" spans="1:4" x14ac:dyDescent="0.2">
      <c r="D63" s="539"/>
    </row>
    <row r="64" spans="1:4" x14ac:dyDescent="0.2">
      <c r="D64" s="539"/>
    </row>
    <row r="65" spans="4:4" x14ac:dyDescent="0.2">
      <c r="D65" s="539"/>
    </row>
    <row r="66" spans="4:4" x14ac:dyDescent="0.2">
      <c r="D66" s="539"/>
    </row>
    <row r="67" spans="4:4" x14ac:dyDescent="0.2">
      <c r="D67" s="539"/>
    </row>
  </sheetData>
  <mergeCells count="1">
    <mergeCell ref="D57:D6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1C78A-C39A-47B2-9147-03E277FAF6A9}">
  <dimension ref="A1:CH71"/>
  <sheetViews>
    <sheetView tabSelected="1" workbookViewId="0"/>
  </sheetViews>
  <sheetFormatPr defaultRowHeight="15" x14ac:dyDescent="0.2"/>
  <cols>
    <col min="1" max="1" width="13.85546875" style="5" customWidth="1"/>
    <col min="2" max="2" width="29.140625" style="5" customWidth="1"/>
    <col min="3" max="3" width="8.5703125" style="5" customWidth="1"/>
    <col min="4" max="4" width="8.28515625" style="5" bestFit="1" customWidth="1"/>
    <col min="5" max="5" width="9.140625" style="5" customWidth="1"/>
    <col min="6" max="12" width="8.28515625" style="5" bestFit="1" customWidth="1"/>
    <col min="13" max="13" width="11.5703125" style="7" customWidth="1"/>
    <col min="14" max="14" width="9.140625" style="495"/>
    <col min="15" max="15" width="9.140625" style="494"/>
    <col min="16" max="16" width="12.85546875" style="5" customWidth="1"/>
    <col min="17" max="17" width="9.140625" style="5"/>
    <col min="18" max="18" width="9.140625" style="496"/>
    <col min="19" max="19" width="9.28515625" style="496" customWidth="1"/>
    <col min="20" max="20" width="24" style="5" customWidth="1"/>
    <col min="21" max="16384" width="9.140625" style="5"/>
  </cols>
  <sheetData>
    <row r="1" spans="1:86" s="54" customFormat="1" ht="15.75" x14ac:dyDescent="0.25">
      <c r="A1" s="54" t="s">
        <v>1789</v>
      </c>
      <c r="B1" s="139"/>
      <c r="C1" s="139"/>
      <c r="D1" s="483"/>
      <c r="E1" s="483"/>
      <c r="M1" s="510"/>
      <c r="N1" s="484"/>
      <c r="O1" s="485"/>
      <c r="R1" s="486"/>
      <c r="S1" s="486"/>
    </row>
    <row r="2" spans="1:86" s="54" customFormat="1" ht="15.75" x14ac:dyDescent="0.25">
      <c r="B2" s="139"/>
      <c r="C2" s="139"/>
      <c r="D2" s="483"/>
      <c r="E2" s="483"/>
      <c r="M2" s="510"/>
      <c r="N2" s="484"/>
      <c r="O2" s="485"/>
      <c r="R2" s="486"/>
      <c r="S2" s="486"/>
    </row>
    <row r="3" spans="1:86" s="54" customFormat="1" ht="15.75" x14ac:dyDescent="0.25">
      <c r="B3" s="139"/>
      <c r="C3" s="139"/>
      <c r="D3" s="483"/>
      <c r="E3" s="483"/>
      <c r="M3" s="510"/>
      <c r="N3" s="484"/>
      <c r="O3" s="485"/>
      <c r="R3" s="486"/>
      <c r="S3" s="486"/>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3"/>
      <c r="AZ3" s="483"/>
      <c r="BA3" s="483"/>
      <c r="BB3" s="483"/>
      <c r="BC3" s="483"/>
      <c r="BD3" s="483"/>
      <c r="BE3" s="483"/>
      <c r="BF3" s="483"/>
      <c r="BG3" s="483"/>
      <c r="BH3" s="483"/>
      <c r="BI3" s="483"/>
      <c r="BJ3" s="483"/>
      <c r="BK3" s="483"/>
      <c r="BL3" s="483"/>
      <c r="BM3" s="483"/>
      <c r="BN3" s="483"/>
      <c r="BO3" s="483"/>
      <c r="BP3" s="483"/>
      <c r="BQ3" s="483"/>
      <c r="BR3" s="483"/>
      <c r="BS3" s="483"/>
      <c r="BT3" s="483"/>
      <c r="BU3" s="483"/>
      <c r="BV3" s="483"/>
      <c r="BW3" s="483"/>
      <c r="BX3" s="483"/>
      <c r="BY3" s="483"/>
      <c r="BZ3" s="483"/>
      <c r="CA3" s="483"/>
      <c r="CB3" s="483"/>
      <c r="CC3" s="483"/>
      <c r="CD3" s="483"/>
      <c r="CE3" s="483"/>
      <c r="CF3" s="483"/>
      <c r="CG3" s="483"/>
      <c r="CH3" s="483"/>
    </row>
    <row r="4" spans="1:86" s="54" customFormat="1" ht="15.75" x14ac:dyDescent="0.25">
      <c r="C4" s="512" t="s">
        <v>1790</v>
      </c>
      <c r="D4" s="512"/>
      <c r="E4" s="512"/>
      <c r="F4" s="512"/>
      <c r="G4" s="512"/>
      <c r="H4" s="512"/>
      <c r="I4" s="512"/>
      <c r="J4" s="512"/>
      <c r="K4" s="512"/>
      <c r="L4" s="512"/>
      <c r="M4" s="512"/>
      <c r="N4" s="512"/>
      <c r="O4" s="512"/>
      <c r="P4" s="512"/>
      <c r="Q4" s="512"/>
      <c r="R4" s="512"/>
      <c r="S4" s="512"/>
      <c r="T4" s="512"/>
    </row>
    <row r="5" spans="1:86" s="492" customFormat="1" ht="16.5" thickBot="1" x14ac:dyDescent="0.3">
      <c r="A5" s="487" t="s">
        <v>0</v>
      </c>
      <c r="B5" s="488" t="s">
        <v>1</v>
      </c>
      <c r="C5" s="488">
        <v>1</v>
      </c>
      <c r="D5" s="488">
        <v>2</v>
      </c>
      <c r="E5" s="488">
        <v>3</v>
      </c>
      <c r="F5" s="488">
        <v>4</v>
      </c>
      <c r="G5" s="488">
        <v>5</v>
      </c>
      <c r="H5" s="488">
        <v>6</v>
      </c>
      <c r="I5" s="488">
        <v>7</v>
      </c>
      <c r="J5" s="488">
        <v>8</v>
      </c>
      <c r="K5" s="488">
        <v>9</v>
      </c>
      <c r="L5" s="488">
        <v>10</v>
      </c>
      <c r="M5" s="489" t="s">
        <v>1791</v>
      </c>
      <c r="N5" s="490" t="s">
        <v>1792</v>
      </c>
      <c r="O5" s="488" t="s">
        <v>1793</v>
      </c>
      <c r="P5" s="488" t="s">
        <v>1794</v>
      </c>
      <c r="Q5" s="488" t="s">
        <v>1795</v>
      </c>
      <c r="R5" s="491" t="s">
        <v>1796</v>
      </c>
      <c r="S5" s="491" t="s">
        <v>1797</v>
      </c>
      <c r="T5" s="488" t="s">
        <v>1798</v>
      </c>
    </row>
    <row r="6" spans="1:86" ht="15.75" x14ac:dyDescent="0.25">
      <c r="A6" s="7">
        <v>1</v>
      </c>
      <c r="B6" s="5" t="s">
        <v>6</v>
      </c>
      <c r="C6" s="493">
        <v>29</v>
      </c>
      <c r="D6" s="493">
        <v>25</v>
      </c>
      <c r="E6" s="493">
        <v>100</v>
      </c>
      <c r="F6" s="493">
        <v>100</v>
      </c>
      <c r="G6" s="493">
        <v>100</v>
      </c>
      <c r="H6" s="493">
        <v>100</v>
      </c>
      <c r="I6" s="493">
        <v>60</v>
      </c>
      <c r="J6" s="493">
        <v>100</v>
      </c>
      <c r="K6" s="493">
        <v>100</v>
      </c>
      <c r="L6" s="493"/>
      <c r="M6" s="556">
        <f t="shared" ref="M6:M64" si="0">AVERAGE(C6:L6)</f>
        <v>79.333333333333329</v>
      </c>
      <c r="N6" s="494">
        <f t="shared" ref="N6:N64" si="1">STDEV(C6:L6)</f>
        <v>32.446109165815244</v>
      </c>
      <c r="O6" s="495">
        <f t="shared" ref="O6:O62" si="2">M6/SQRT(Q6)</f>
        <v>26.444444444444443</v>
      </c>
      <c r="P6" s="5">
        <v>1</v>
      </c>
      <c r="Q6" s="5">
        <f t="shared" ref="Q6:Q64" si="3">COUNT(C6:L6)</f>
        <v>9</v>
      </c>
      <c r="R6" s="496">
        <f t="shared" ref="R6:R64" si="4">MIN(H6:P6)</f>
        <v>1</v>
      </c>
      <c r="S6" s="496">
        <f t="shared" ref="S6:S64" si="5">MAX(H6:P6)</f>
        <v>100</v>
      </c>
      <c r="T6" s="497" t="s">
        <v>1305</v>
      </c>
    </row>
    <row r="7" spans="1:86" ht="15.75" x14ac:dyDescent="0.25">
      <c r="A7" s="7">
        <v>2</v>
      </c>
      <c r="B7" s="5" t="s">
        <v>9</v>
      </c>
      <c r="C7" s="493">
        <v>75</v>
      </c>
      <c r="D7" s="493">
        <v>100</v>
      </c>
      <c r="E7" s="493">
        <v>100</v>
      </c>
      <c r="F7" s="493">
        <v>100</v>
      </c>
      <c r="G7" s="493">
        <v>100</v>
      </c>
      <c r="H7" s="493">
        <v>10</v>
      </c>
      <c r="I7" s="493"/>
      <c r="J7" s="493"/>
      <c r="K7" s="493"/>
      <c r="L7" s="493"/>
      <c r="M7" s="556">
        <f t="shared" si="0"/>
        <v>80.833333333333329</v>
      </c>
      <c r="N7" s="494">
        <f t="shared" si="1"/>
        <v>36.113247800034095</v>
      </c>
      <c r="O7" s="495">
        <f t="shared" si="2"/>
        <v>33.000070145828929</v>
      </c>
      <c r="P7" s="5">
        <v>1</v>
      </c>
      <c r="Q7" s="5">
        <f t="shared" si="3"/>
        <v>6</v>
      </c>
      <c r="R7" s="496">
        <f t="shared" si="4"/>
        <v>1</v>
      </c>
      <c r="S7" s="496">
        <f t="shared" si="5"/>
        <v>80.833333333333329</v>
      </c>
      <c r="T7" s="497" t="s">
        <v>1305</v>
      </c>
    </row>
    <row r="8" spans="1:86" ht="15.75" x14ac:dyDescent="0.25">
      <c r="A8" s="7">
        <v>3</v>
      </c>
      <c r="B8" s="5" t="s">
        <v>10</v>
      </c>
      <c r="C8" s="493">
        <v>100</v>
      </c>
      <c r="D8" s="493">
        <v>100</v>
      </c>
      <c r="E8" s="493">
        <v>100</v>
      </c>
      <c r="F8" s="493">
        <v>100</v>
      </c>
      <c r="G8" s="493">
        <v>100</v>
      </c>
      <c r="H8" s="493">
        <v>93</v>
      </c>
      <c r="I8" s="493">
        <v>100</v>
      </c>
      <c r="J8" s="493">
        <v>21</v>
      </c>
      <c r="K8" s="493">
        <v>100</v>
      </c>
      <c r="L8" s="493"/>
      <c r="M8" s="556">
        <f t="shared" si="0"/>
        <v>90.444444444444443</v>
      </c>
      <c r="N8" s="494">
        <f t="shared" si="1"/>
        <v>26.144364168550311</v>
      </c>
      <c r="O8" s="495">
        <f t="shared" si="2"/>
        <v>30.148148148148149</v>
      </c>
      <c r="P8" s="5">
        <v>1</v>
      </c>
      <c r="Q8" s="5">
        <f t="shared" si="3"/>
        <v>9</v>
      </c>
      <c r="R8" s="496">
        <f t="shared" si="4"/>
        <v>1</v>
      </c>
      <c r="S8" s="496">
        <f t="shared" si="5"/>
        <v>100</v>
      </c>
      <c r="T8" s="497" t="s">
        <v>1305</v>
      </c>
    </row>
    <row r="9" spans="1:86" ht="15.75" x14ac:dyDescent="0.25">
      <c r="A9" s="7">
        <v>4</v>
      </c>
      <c r="B9" s="498" t="s">
        <v>11</v>
      </c>
      <c r="C9" s="493">
        <v>40</v>
      </c>
      <c r="D9" s="493">
        <v>50</v>
      </c>
      <c r="E9" s="493">
        <v>0</v>
      </c>
      <c r="F9" s="493">
        <v>17</v>
      </c>
      <c r="G9" s="493">
        <v>0</v>
      </c>
      <c r="H9" s="493">
        <v>0</v>
      </c>
      <c r="I9" s="493">
        <v>0</v>
      </c>
      <c r="J9" s="493">
        <v>100</v>
      </c>
      <c r="K9" s="493">
        <v>0</v>
      </c>
      <c r="L9" s="493">
        <v>0</v>
      </c>
      <c r="M9" s="556">
        <f t="shared" si="0"/>
        <v>20.7</v>
      </c>
      <c r="N9" s="494">
        <f t="shared" si="1"/>
        <v>33.506384134635866</v>
      </c>
      <c r="O9" s="495">
        <f t="shared" si="2"/>
        <v>6.5459147565485445</v>
      </c>
      <c r="P9" s="5">
        <v>0.4</v>
      </c>
      <c r="Q9" s="5">
        <f t="shared" si="3"/>
        <v>10</v>
      </c>
      <c r="R9" s="496">
        <f t="shared" si="4"/>
        <v>0</v>
      </c>
      <c r="S9" s="496">
        <f t="shared" si="5"/>
        <v>100</v>
      </c>
      <c r="T9" s="497" t="s">
        <v>821</v>
      </c>
    </row>
    <row r="10" spans="1:86" ht="15.75" x14ac:dyDescent="0.25">
      <c r="A10" s="7">
        <v>5</v>
      </c>
      <c r="B10" s="5" t="s">
        <v>21</v>
      </c>
      <c r="C10" s="493">
        <v>0</v>
      </c>
      <c r="D10" s="493">
        <v>0</v>
      </c>
      <c r="E10" s="493">
        <v>0</v>
      </c>
      <c r="F10" s="493">
        <v>0</v>
      </c>
      <c r="G10" s="493">
        <v>0</v>
      </c>
      <c r="H10" s="493">
        <v>0</v>
      </c>
      <c r="I10" s="493">
        <v>0</v>
      </c>
      <c r="J10" s="493">
        <v>30</v>
      </c>
      <c r="K10" s="493">
        <v>10</v>
      </c>
      <c r="L10" s="493">
        <v>80</v>
      </c>
      <c r="M10" s="556">
        <f t="shared" si="0"/>
        <v>12</v>
      </c>
      <c r="N10" s="494">
        <f t="shared" si="1"/>
        <v>25.733678754158376</v>
      </c>
      <c r="O10" s="495">
        <f t="shared" si="2"/>
        <v>3.7947331922020551</v>
      </c>
      <c r="P10" s="5">
        <v>0.4</v>
      </c>
      <c r="Q10" s="5">
        <f t="shared" si="3"/>
        <v>10</v>
      </c>
      <c r="R10" s="496">
        <f t="shared" si="4"/>
        <v>0</v>
      </c>
      <c r="S10" s="496">
        <f t="shared" si="5"/>
        <v>80</v>
      </c>
      <c r="T10" s="497" t="s">
        <v>821</v>
      </c>
    </row>
    <row r="11" spans="1:86" ht="15.75" x14ac:dyDescent="0.25">
      <c r="A11" s="7">
        <v>6</v>
      </c>
      <c r="B11" s="5" t="s">
        <v>24</v>
      </c>
      <c r="C11" s="493">
        <v>100</v>
      </c>
      <c r="D11" s="493">
        <v>10</v>
      </c>
      <c r="E11" s="493">
        <v>0</v>
      </c>
      <c r="F11" s="493">
        <v>6</v>
      </c>
      <c r="G11" s="493">
        <v>0</v>
      </c>
      <c r="H11" s="493">
        <v>0</v>
      </c>
      <c r="I11" s="493">
        <v>0</v>
      </c>
      <c r="J11" s="493">
        <v>50</v>
      </c>
      <c r="K11" s="493">
        <v>10</v>
      </c>
      <c r="L11" s="493">
        <v>0</v>
      </c>
      <c r="M11" s="556">
        <f t="shared" si="0"/>
        <v>17.600000000000001</v>
      </c>
      <c r="N11" s="494">
        <f t="shared" si="1"/>
        <v>32.725117774170549</v>
      </c>
      <c r="O11" s="495">
        <f t="shared" si="2"/>
        <v>5.5656086818963475</v>
      </c>
      <c r="P11" s="5">
        <v>0.6</v>
      </c>
      <c r="Q11" s="5">
        <f t="shared" si="3"/>
        <v>10</v>
      </c>
      <c r="R11" s="496">
        <f t="shared" si="4"/>
        <v>0</v>
      </c>
      <c r="S11" s="496">
        <f t="shared" si="5"/>
        <v>50</v>
      </c>
      <c r="T11" s="497" t="s">
        <v>821</v>
      </c>
    </row>
    <row r="12" spans="1:86" ht="15.75" x14ac:dyDescent="0.25">
      <c r="A12" s="7">
        <v>7</v>
      </c>
      <c r="B12" s="5" t="s">
        <v>26</v>
      </c>
      <c r="C12" s="493">
        <v>0</v>
      </c>
      <c r="D12" s="493">
        <v>0</v>
      </c>
      <c r="E12" s="493">
        <v>0</v>
      </c>
      <c r="F12" s="493">
        <v>70</v>
      </c>
      <c r="G12" s="493">
        <v>10</v>
      </c>
      <c r="H12" s="493">
        <v>38</v>
      </c>
      <c r="I12" s="493">
        <v>50</v>
      </c>
      <c r="J12" s="493">
        <v>0</v>
      </c>
      <c r="K12" s="493">
        <v>0</v>
      </c>
      <c r="L12" s="493">
        <v>8</v>
      </c>
      <c r="M12" s="556">
        <f t="shared" si="0"/>
        <v>17.600000000000001</v>
      </c>
      <c r="N12" s="494">
        <f t="shared" si="1"/>
        <v>25.626375301846945</v>
      </c>
      <c r="O12" s="495">
        <f t="shared" si="2"/>
        <v>5.5656086818963475</v>
      </c>
      <c r="P12" s="5">
        <v>0.4</v>
      </c>
      <c r="Q12" s="5">
        <f t="shared" si="3"/>
        <v>10</v>
      </c>
      <c r="R12" s="496">
        <f t="shared" si="4"/>
        <v>0</v>
      </c>
      <c r="S12" s="496">
        <f t="shared" si="5"/>
        <v>50</v>
      </c>
      <c r="T12" s="497" t="s">
        <v>821</v>
      </c>
    </row>
    <row r="13" spans="1:86" ht="15.75" x14ac:dyDescent="0.25">
      <c r="A13" s="7">
        <v>8</v>
      </c>
      <c r="B13" s="5" t="s">
        <v>28</v>
      </c>
      <c r="C13" s="493">
        <v>0</v>
      </c>
      <c r="D13" s="493">
        <v>0</v>
      </c>
      <c r="E13" s="493">
        <v>0</v>
      </c>
      <c r="F13" s="493">
        <v>0</v>
      </c>
      <c r="G13" s="493">
        <v>0</v>
      </c>
      <c r="H13" s="493">
        <v>0</v>
      </c>
      <c r="I13" s="493">
        <v>0</v>
      </c>
      <c r="J13" s="493">
        <v>0</v>
      </c>
      <c r="K13" s="493">
        <v>0</v>
      </c>
      <c r="L13" s="493">
        <v>0</v>
      </c>
      <c r="M13" s="556">
        <f t="shared" si="0"/>
        <v>0</v>
      </c>
      <c r="N13" s="494">
        <f t="shared" si="1"/>
        <v>0</v>
      </c>
      <c r="O13" s="495">
        <f t="shared" si="2"/>
        <v>0</v>
      </c>
      <c r="P13" s="5">
        <v>0</v>
      </c>
      <c r="Q13" s="5">
        <f t="shared" si="3"/>
        <v>10</v>
      </c>
      <c r="R13" s="496">
        <f t="shared" si="4"/>
        <v>0</v>
      </c>
      <c r="S13" s="496">
        <f t="shared" si="5"/>
        <v>0</v>
      </c>
      <c r="T13" s="497" t="s">
        <v>821</v>
      </c>
    </row>
    <row r="14" spans="1:86" ht="15.75" x14ac:dyDescent="0.25">
      <c r="A14" s="7">
        <v>9</v>
      </c>
      <c r="B14" s="5" t="s">
        <v>30</v>
      </c>
      <c r="C14" s="493">
        <v>100</v>
      </c>
      <c r="D14" s="493">
        <v>100</v>
      </c>
      <c r="E14" s="493">
        <v>100</v>
      </c>
      <c r="F14" s="493">
        <v>100</v>
      </c>
      <c r="G14" s="493">
        <v>100</v>
      </c>
      <c r="H14" s="493">
        <v>25</v>
      </c>
      <c r="I14" s="493">
        <v>100</v>
      </c>
      <c r="J14" s="493">
        <v>100</v>
      </c>
      <c r="K14" s="493">
        <v>10</v>
      </c>
      <c r="L14" s="493">
        <v>8</v>
      </c>
      <c r="M14" s="556">
        <f t="shared" si="0"/>
        <v>74.3</v>
      </c>
      <c r="N14" s="494">
        <f t="shared" si="1"/>
        <v>41.61209759993681</v>
      </c>
      <c r="O14" s="495">
        <f t="shared" si="2"/>
        <v>23.495723015051055</v>
      </c>
      <c r="P14" s="5">
        <v>1</v>
      </c>
      <c r="Q14" s="5">
        <f t="shared" si="3"/>
        <v>10</v>
      </c>
      <c r="R14" s="496">
        <f t="shared" si="4"/>
        <v>1</v>
      </c>
      <c r="S14" s="496">
        <f t="shared" si="5"/>
        <v>100</v>
      </c>
      <c r="T14" s="497" t="s">
        <v>1305</v>
      </c>
    </row>
    <row r="15" spans="1:86" ht="15.75" x14ac:dyDescent="0.25">
      <c r="A15" s="7">
        <v>10</v>
      </c>
      <c r="B15" s="499" t="s">
        <v>16</v>
      </c>
      <c r="C15" s="493">
        <v>100</v>
      </c>
      <c r="D15" s="493">
        <v>25</v>
      </c>
      <c r="E15" s="493">
        <v>0</v>
      </c>
      <c r="F15" s="493">
        <v>100</v>
      </c>
      <c r="G15" s="493">
        <v>75</v>
      </c>
      <c r="H15" s="493">
        <v>90</v>
      </c>
      <c r="I15" s="493">
        <v>0</v>
      </c>
      <c r="J15" s="493">
        <v>25</v>
      </c>
      <c r="K15" s="493">
        <v>0</v>
      </c>
      <c r="L15" s="493">
        <v>0</v>
      </c>
      <c r="M15" s="556">
        <f t="shared" si="0"/>
        <v>41.5</v>
      </c>
      <c r="N15" s="494">
        <f t="shared" si="1"/>
        <v>44.412835982404907</v>
      </c>
      <c r="O15" s="495">
        <f t="shared" si="2"/>
        <v>13.123452289698774</v>
      </c>
      <c r="P15" s="5">
        <v>0.6</v>
      </c>
      <c r="Q15" s="5">
        <f t="shared" si="3"/>
        <v>10</v>
      </c>
      <c r="R15" s="496">
        <f t="shared" si="4"/>
        <v>0</v>
      </c>
      <c r="S15" s="496">
        <f t="shared" si="5"/>
        <v>90</v>
      </c>
      <c r="T15" s="497" t="s">
        <v>821</v>
      </c>
    </row>
    <row r="16" spans="1:86" ht="15.75" x14ac:dyDescent="0.25">
      <c r="A16" s="7">
        <v>11</v>
      </c>
      <c r="B16" s="499" t="s">
        <v>32</v>
      </c>
      <c r="C16" s="493">
        <v>100</v>
      </c>
      <c r="D16" s="493">
        <v>100</v>
      </c>
      <c r="E16" s="493">
        <v>100</v>
      </c>
      <c r="F16" s="493">
        <v>100</v>
      </c>
      <c r="G16" s="493">
        <v>100</v>
      </c>
      <c r="H16" s="493">
        <v>90</v>
      </c>
      <c r="I16" s="493">
        <v>100</v>
      </c>
      <c r="J16" s="493">
        <v>94</v>
      </c>
      <c r="K16" s="493">
        <v>100</v>
      </c>
      <c r="L16" s="493">
        <v>100</v>
      </c>
      <c r="M16" s="556">
        <f t="shared" si="0"/>
        <v>98.4</v>
      </c>
      <c r="N16" s="494">
        <f t="shared" si="1"/>
        <v>3.5023801430836534</v>
      </c>
      <c r="O16" s="495">
        <f t="shared" si="2"/>
        <v>31.116812176056854</v>
      </c>
      <c r="P16" s="5">
        <v>1</v>
      </c>
      <c r="Q16" s="5">
        <f t="shared" si="3"/>
        <v>10</v>
      </c>
      <c r="R16" s="496">
        <f t="shared" si="4"/>
        <v>1</v>
      </c>
      <c r="S16" s="496">
        <f t="shared" si="5"/>
        <v>100</v>
      </c>
      <c r="T16" s="497" t="s">
        <v>1305</v>
      </c>
    </row>
    <row r="17" spans="1:20" ht="15.75" x14ac:dyDescent="0.25">
      <c r="A17" s="7">
        <v>12</v>
      </c>
      <c r="B17" s="499" t="s">
        <v>34</v>
      </c>
      <c r="C17" s="493">
        <v>100</v>
      </c>
      <c r="D17" s="493">
        <v>0</v>
      </c>
      <c r="E17" s="493">
        <v>75</v>
      </c>
      <c r="F17" s="493">
        <v>100</v>
      </c>
      <c r="G17" s="493">
        <v>100</v>
      </c>
      <c r="H17" s="493">
        <v>40</v>
      </c>
      <c r="I17" s="493">
        <v>100</v>
      </c>
      <c r="J17" s="493">
        <v>100</v>
      </c>
      <c r="K17" s="493">
        <v>100</v>
      </c>
      <c r="L17" s="493">
        <v>100</v>
      </c>
      <c r="M17" s="556">
        <f t="shared" si="0"/>
        <v>81.5</v>
      </c>
      <c r="N17" s="494">
        <f t="shared" si="1"/>
        <v>34.645025296249642</v>
      </c>
      <c r="O17" s="495">
        <f t="shared" si="2"/>
        <v>25.772562930372288</v>
      </c>
      <c r="P17" s="5">
        <v>0.9</v>
      </c>
      <c r="Q17" s="5">
        <f t="shared" si="3"/>
        <v>10</v>
      </c>
      <c r="R17" s="496">
        <f t="shared" si="4"/>
        <v>0.9</v>
      </c>
      <c r="S17" s="496">
        <f t="shared" si="5"/>
        <v>100</v>
      </c>
      <c r="T17" s="497" t="s">
        <v>1305</v>
      </c>
    </row>
    <row r="18" spans="1:20" ht="15.75" x14ac:dyDescent="0.25">
      <c r="A18" s="7">
        <v>13</v>
      </c>
      <c r="B18" s="499" t="s">
        <v>36</v>
      </c>
      <c r="C18" s="493">
        <v>100</v>
      </c>
      <c r="D18" s="493">
        <v>67</v>
      </c>
      <c r="E18" s="493">
        <v>100</v>
      </c>
      <c r="F18" s="493">
        <v>100</v>
      </c>
      <c r="G18" s="493">
        <v>72</v>
      </c>
      <c r="H18" s="493">
        <v>100</v>
      </c>
      <c r="I18" s="493">
        <v>7</v>
      </c>
      <c r="J18" s="493">
        <v>100</v>
      </c>
      <c r="K18" s="493">
        <v>100</v>
      </c>
      <c r="L18" s="493">
        <v>100</v>
      </c>
      <c r="M18" s="556">
        <f t="shared" si="0"/>
        <v>84.6</v>
      </c>
      <c r="N18" s="494">
        <f t="shared" si="1"/>
        <v>30.093188598086435</v>
      </c>
      <c r="O18" s="495">
        <f t="shared" si="2"/>
        <v>26.752869005024486</v>
      </c>
      <c r="P18" s="5">
        <v>1</v>
      </c>
      <c r="Q18" s="5">
        <f t="shared" si="3"/>
        <v>10</v>
      </c>
      <c r="R18" s="496">
        <f t="shared" si="4"/>
        <v>1</v>
      </c>
      <c r="S18" s="496">
        <f t="shared" si="5"/>
        <v>100</v>
      </c>
      <c r="T18" s="497" t="s">
        <v>1305</v>
      </c>
    </row>
    <row r="19" spans="1:20" ht="15.75" x14ac:dyDescent="0.25">
      <c r="A19" s="7">
        <v>14</v>
      </c>
      <c r="B19" s="499" t="s">
        <v>38</v>
      </c>
      <c r="C19" s="493">
        <v>88</v>
      </c>
      <c r="D19" s="493">
        <v>60</v>
      </c>
      <c r="E19" s="493">
        <v>21</v>
      </c>
      <c r="F19" s="493"/>
      <c r="G19" s="493"/>
      <c r="H19" s="493"/>
      <c r="I19" s="493"/>
      <c r="J19" s="493"/>
      <c r="K19" s="493"/>
      <c r="L19" s="493"/>
      <c r="M19" s="556">
        <f t="shared" si="0"/>
        <v>56.333333333333336</v>
      </c>
      <c r="N19" s="494">
        <f t="shared" si="1"/>
        <v>33.650160970392591</v>
      </c>
      <c r="O19" s="495">
        <f t="shared" si="2"/>
        <v>32.524065164348919</v>
      </c>
      <c r="P19" s="5">
        <v>1</v>
      </c>
      <c r="Q19" s="5">
        <f t="shared" si="3"/>
        <v>3</v>
      </c>
      <c r="R19" s="496">
        <f t="shared" si="4"/>
        <v>1</v>
      </c>
      <c r="S19" s="496">
        <f t="shared" si="5"/>
        <v>56.333333333333336</v>
      </c>
      <c r="T19" s="497" t="s">
        <v>1464</v>
      </c>
    </row>
    <row r="20" spans="1:20" ht="15.75" x14ac:dyDescent="0.25">
      <c r="A20" s="7">
        <v>15</v>
      </c>
      <c r="B20" s="499" t="s">
        <v>40</v>
      </c>
      <c r="C20" s="493">
        <v>100</v>
      </c>
      <c r="D20" s="493">
        <v>67</v>
      </c>
      <c r="E20" s="493">
        <v>100</v>
      </c>
      <c r="F20" s="493">
        <v>100</v>
      </c>
      <c r="G20" s="493">
        <v>72</v>
      </c>
      <c r="H20" s="493">
        <v>100</v>
      </c>
      <c r="I20" s="493">
        <v>6</v>
      </c>
      <c r="J20" s="493">
        <v>100</v>
      </c>
      <c r="K20" s="493">
        <v>100</v>
      </c>
      <c r="L20" s="493">
        <v>100</v>
      </c>
      <c r="M20" s="556">
        <f t="shared" si="0"/>
        <v>84.5</v>
      </c>
      <c r="N20" s="494">
        <f t="shared" si="1"/>
        <v>30.380000731475377</v>
      </c>
      <c r="O20" s="495">
        <f t="shared" si="2"/>
        <v>26.721246228422803</v>
      </c>
      <c r="P20" s="5">
        <v>1</v>
      </c>
      <c r="Q20" s="5">
        <f t="shared" si="3"/>
        <v>10</v>
      </c>
      <c r="R20" s="496">
        <f t="shared" si="4"/>
        <v>1</v>
      </c>
      <c r="S20" s="496">
        <f t="shared" si="5"/>
        <v>100</v>
      </c>
      <c r="T20" s="497" t="s">
        <v>1305</v>
      </c>
    </row>
    <row r="21" spans="1:20" ht="15.75" x14ac:dyDescent="0.25">
      <c r="A21" s="7">
        <v>16</v>
      </c>
      <c r="B21" s="499" t="s">
        <v>42</v>
      </c>
      <c r="C21" s="493">
        <v>0</v>
      </c>
      <c r="D21" s="493">
        <v>7</v>
      </c>
      <c r="E21" s="493">
        <v>10</v>
      </c>
      <c r="F21" s="493">
        <v>86</v>
      </c>
      <c r="G21" s="493">
        <v>14</v>
      </c>
      <c r="H21" s="493">
        <v>30</v>
      </c>
      <c r="I21" s="493">
        <v>10</v>
      </c>
      <c r="J21" s="493">
        <v>16</v>
      </c>
      <c r="K21" s="493">
        <v>44</v>
      </c>
      <c r="L21" s="493">
        <v>0</v>
      </c>
      <c r="M21" s="556">
        <f t="shared" si="0"/>
        <v>21.7</v>
      </c>
      <c r="N21" s="494">
        <f t="shared" si="1"/>
        <v>26.297655155292205</v>
      </c>
      <c r="O21" s="495">
        <f t="shared" si="2"/>
        <v>6.8621425225653825</v>
      </c>
      <c r="P21" s="5">
        <v>0.8</v>
      </c>
      <c r="Q21" s="5">
        <f t="shared" si="3"/>
        <v>10</v>
      </c>
      <c r="R21" s="496">
        <f t="shared" si="4"/>
        <v>0</v>
      </c>
      <c r="S21" s="496">
        <f t="shared" si="5"/>
        <v>44</v>
      </c>
      <c r="T21" s="497" t="s">
        <v>821</v>
      </c>
    </row>
    <row r="22" spans="1:20" ht="15.75" x14ac:dyDescent="0.25">
      <c r="A22" s="7">
        <v>17</v>
      </c>
      <c r="B22" s="499" t="s">
        <v>44</v>
      </c>
      <c r="C22" s="493">
        <v>0</v>
      </c>
      <c r="D22" s="493">
        <v>0</v>
      </c>
      <c r="E22" s="493">
        <v>0</v>
      </c>
      <c r="F22" s="493">
        <v>0</v>
      </c>
      <c r="G22" s="493">
        <v>0</v>
      </c>
      <c r="H22" s="493">
        <v>0</v>
      </c>
      <c r="I22" s="493">
        <v>0</v>
      </c>
      <c r="J22" s="493">
        <v>0</v>
      </c>
      <c r="K22" s="493">
        <v>0</v>
      </c>
      <c r="L22" s="493">
        <v>100</v>
      </c>
      <c r="M22" s="556">
        <f t="shared" si="0"/>
        <v>10</v>
      </c>
      <c r="N22" s="494">
        <f t="shared" si="1"/>
        <v>31.622776601683793</v>
      </c>
      <c r="O22" s="495">
        <f t="shared" si="2"/>
        <v>3.1622776601683791</v>
      </c>
      <c r="P22" s="5">
        <v>0.1</v>
      </c>
      <c r="Q22" s="5">
        <f t="shared" si="3"/>
        <v>10</v>
      </c>
      <c r="R22" s="496">
        <f t="shared" si="4"/>
        <v>0</v>
      </c>
      <c r="S22" s="496">
        <f t="shared" si="5"/>
        <v>100</v>
      </c>
      <c r="T22" s="497" t="s">
        <v>821</v>
      </c>
    </row>
    <row r="23" spans="1:20" ht="15.75" x14ac:dyDescent="0.25">
      <c r="A23" s="7">
        <v>18</v>
      </c>
      <c r="B23" s="500" t="s">
        <v>46</v>
      </c>
      <c r="C23" s="493">
        <v>100</v>
      </c>
      <c r="D23" s="493">
        <v>88</v>
      </c>
      <c r="E23" s="493">
        <v>25</v>
      </c>
      <c r="F23" s="493">
        <v>100</v>
      </c>
      <c r="G23" s="493">
        <v>100</v>
      </c>
      <c r="H23" s="493">
        <v>100</v>
      </c>
      <c r="I23" s="493">
        <v>0</v>
      </c>
      <c r="J23" s="493">
        <v>100</v>
      </c>
      <c r="K23" s="493">
        <v>100</v>
      </c>
      <c r="L23" s="493">
        <v>100</v>
      </c>
      <c r="M23" s="556">
        <f t="shared" si="0"/>
        <v>81.3</v>
      </c>
      <c r="N23" s="494">
        <f t="shared" si="1"/>
        <v>36.926503580310275</v>
      </c>
      <c r="O23" s="495">
        <f t="shared" si="2"/>
        <v>25.709317377168922</v>
      </c>
      <c r="P23" s="5">
        <v>0.1</v>
      </c>
      <c r="Q23" s="5">
        <f t="shared" si="3"/>
        <v>10</v>
      </c>
      <c r="R23" s="496">
        <f t="shared" si="4"/>
        <v>0</v>
      </c>
      <c r="S23" s="496">
        <f t="shared" si="5"/>
        <v>100</v>
      </c>
      <c r="T23" s="497" t="s">
        <v>1305</v>
      </c>
    </row>
    <row r="24" spans="1:20" ht="15.75" x14ac:dyDescent="0.25">
      <c r="A24" s="7">
        <v>19</v>
      </c>
      <c r="B24" s="501" t="s">
        <v>49</v>
      </c>
      <c r="C24" s="493">
        <v>100</v>
      </c>
      <c r="D24" s="493">
        <v>100</v>
      </c>
      <c r="E24" s="493">
        <v>100</v>
      </c>
      <c r="F24" s="493">
        <v>100</v>
      </c>
      <c r="G24" s="493"/>
      <c r="H24" s="493"/>
      <c r="I24" s="493"/>
      <c r="J24" s="493"/>
      <c r="K24" s="493"/>
      <c r="L24" s="493"/>
      <c r="M24" s="556">
        <f t="shared" si="0"/>
        <v>100</v>
      </c>
      <c r="N24" s="494">
        <f t="shared" si="1"/>
        <v>0</v>
      </c>
      <c r="O24" s="495">
        <f t="shared" si="2"/>
        <v>50</v>
      </c>
      <c r="P24" s="5">
        <v>1</v>
      </c>
      <c r="Q24" s="5">
        <f t="shared" si="3"/>
        <v>4</v>
      </c>
      <c r="R24" s="496">
        <f t="shared" si="4"/>
        <v>0</v>
      </c>
      <c r="S24" s="496">
        <f t="shared" si="5"/>
        <v>100</v>
      </c>
      <c r="T24" s="497" t="s">
        <v>1305</v>
      </c>
    </row>
    <row r="25" spans="1:20" ht="15.75" x14ac:dyDescent="0.25">
      <c r="A25" s="7">
        <v>20</v>
      </c>
      <c r="B25" s="5" t="s">
        <v>51</v>
      </c>
      <c r="C25" s="493">
        <v>0</v>
      </c>
      <c r="D25" s="493">
        <v>0</v>
      </c>
      <c r="E25" s="493">
        <v>0</v>
      </c>
      <c r="F25" s="493">
        <v>0</v>
      </c>
      <c r="G25" s="493"/>
      <c r="H25" s="493"/>
      <c r="I25" s="493"/>
      <c r="J25" s="493"/>
      <c r="K25" s="493"/>
      <c r="L25" s="493"/>
      <c r="M25" s="556">
        <f t="shared" si="0"/>
        <v>0</v>
      </c>
      <c r="N25" s="494">
        <f t="shared" si="1"/>
        <v>0</v>
      </c>
      <c r="O25" s="495">
        <f t="shared" si="2"/>
        <v>0</v>
      </c>
      <c r="P25" s="5">
        <v>0</v>
      </c>
      <c r="Q25" s="5">
        <f t="shared" si="3"/>
        <v>4</v>
      </c>
      <c r="R25" s="496">
        <f t="shared" si="4"/>
        <v>0</v>
      </c>
      <c r="S25" s="496">
        <f t="shared" si="5"/>
        <v>0</v>
      </c>
      <c r="T25" s="497" t="s">
        <v>1464</v>
      </c>
    </row>
    <row r="26" spans="1:20" ht="15.75" x14ac:dyDescent="0.25">
      <c r="A26" s="7">
        <v>21</v>
      </c>
      <c r="B26" s="5" t="s">
        <v>53</v>
      </c>
      <c r="C26" s="493">
        <v>10</v>
      </c>
      <c r="D26" s="493">
        <v>0</v>
      </c>
      <c r="E26" s="493">
        <v>0</v>
      </c>
      <c r="F26" s="493">
        <v>16</v>
      </c>
      <c r="G26" s="493">
        <v>50</v>
      </c>
      <c r="H26" s="493">
        <v>7</v>
      </c>
      <c r="I26" s="493">
        <v>43</v>
      </c>
      <c r="J26" s="493">
        <v>0</v>
      </c>
      <c r="K26" s="493">
        <v>50</v>
      </c>
      <c r="L26" s="493">
        <v>30</v>
      </c>
      <c r="M26" s="556">
        <f t="shared" si="0"/>
        <v>20.6</v>
      </c>
      <c r="N26" s="494">
        <f t="shared" si="1"/>
        <v>20.844397062253655</v>
      </c>
      <c r="O26" s="495">
        <f t="shared" si="2"/>
        <v>6.5142919799468615</v>
      </c>
      <c r="P26" s="5">
        <v>0.70000000000000007</v>
      </c>
      <c r="Q26" s="5">
        <f t="shared" si="3"/>
        <v>10</v>
      </c>
      <c r="R26" s="496">
        <f t="shared" si="4"/>
        <v>0</v>
      </c>
      <c r="S26" s="496">
        <f t="shared" si="5"/>
        <v>50</v>
      </c>
      <c r="T26" s="497" t="s">
        <v>821</v>
      </c>
    </row>
    <row r="27" spans="1:20" ht="15.75" x14ac:dyDescent="0.25">
      <c r="A27" s="7">
        <v>22</v>
      </c>
      <c r="B27" s="5" t="s">
        <v>55</v>
      </c>
      <c r="C27" s="493">
        <v>20</v>
      </c>
      <c r="D27" s="493">
        <v>20</v>
      </c>
      <c r="E27" s="493">
        <v>100</v>
      </c>
      <c r="F27" s="493">
        <v>75</v>
      </c>
      <c r="G27" s="493"/>
      <c r="H27" s="493"/>
      <c r="I27" s="493"/>
      <c r="J27" s="493"/>
      <c r="K27" s="493"/>
      <c r="L27" s="493"/>
      <c r="M27" s="556">
        <f t="shared" si="0"/>
        <v>53.75</v>
      </c>
      <c r="N27" s="494">
        <f t="shared" si="1"/>
        <v>40.285439884239402</v>
      </c>
      <c r="O27" s="495">
        <f t="shared" si="2"/>
        <v>26.875</v>
      </c>
      <c r="P27" s="5">
        <v>1</v>
      </c>
      <c r="Q27" s="5">
        <f t="shared" si="3"/>
        <v>4</v>
      </c>
      <c r="R27" s="496">
        <f t="shared" si="4"/>
        <v>1</v>
      </c>
      <c r="S27" s="496">
        <f t="shared" si="5"/>
        <v>53.75</v>
      </c>
      <c r="T27" s="497" t="s">
        <v>1305</v>
      </c>
    </row>
    <row r="28" spans="1:20" ht="15.75" x14ac:dyDescent="0.25">
      <c r="A28" s="7">
        <v>23</v>
      </c>
      <c r="B28" s="5" t="s">
        <v>57</v>
      </c>
      <c r="C28" s="493">
        <v>0</v>
      </c>
      <c r="D28" s="493">
        <v>6</v>
      </c>
      <c r="E28" s="493">
        <v>0</v>
      </c>
      <c r="F28" s="493">
        <v>0</v>
      </c>
      <c r="G28" s="493">
        <v>0</v>
      </c>
      <c r="H28" s="493">
        <v>0</v>
      </c>
      <c r="I28" s="493"/>
      <c r="J28" s="493"/>
      <c r="K28" s="493"/>
      <c r="L28" s="493"/>
      <c r="M28" s="556">
        <f t="shared" si="0"/>
        <v>1</v>
      </c>
      <c r="N28" s="494">
        <f t="shared" si="1"/>
        <v>2.4494897427831779</v>
      </c>
      <c r="O28" s="495">
        <f t="shared" si="2"/>
        <v>0.40824829046386307</v>
      </c>
      <c r="P28" s="5">
        <v>2E-3</v>
      </c>
      <c r="Q28" s="5">
        <f t="shared" si="3"/>
        <v>6</v>
      </c>
      <c r="R28" s="496">
        <f t="shared" si="4"/>
        <v>0</v>
      </c>
      <c r="S28" s="496">
        <f t="shared" si="5"/>
        <v>2.4494897427831779</v>
      </c>
      <c r="T28" s="497" t="s">
        <v>821</v>
      </c>
    </row>
    <row r="29" spans="1:20" ht="15.75" x14ac:dyDescent="0.25">
      <c r="A29" s="7">
        <v>24</v>
      </c>
      <c r="B29" s="5" t="s">
        <v>59</v>
      </c>
      <c r="C29" s="493">
        <v>100</v>
      </c>
      <c r="D29" s="493">
        <v>0</v>
      </c>
      <c r="E29" s="493">
        <v>0</v>
      </c>
      <c r="F29" s="493">
        <v>0</v>
      </c>
      <c r="G29" s="493">
        <v>8</v>
      </c>
      <c r="H29" s="493">
        <v>25</v>
      </c>
      <c r="I29" s="493">
        <v>8</v>
      </c>
      <c r="J29" s="493">
        <v>30</v>
      </c>
      <c r="K29" s="493">
        <v>0</v>
      </c>
      <c r="L29" s="493"/>
      <c r="M29" s="556">
        <f t="shared" si="0"/>
        <v>19</v>
      </c>
      <c r="N29" s="494">
        <f t="shared" si="1"/>
        <v>32.411417741283707</v>
      </c>
      <c r="O29" s="495">
        <f t="shared" si="2"/>
        <v>6.333333333333333</v>
      </c>
      <c r="P29" s="5">
        <v>0.55500000000000005</v>
      </c>
      <c r="Q29" s="5">
        <f t="shared" si="3"/>
        <v>9</v>
      </c>
      <c r="R29" s="496">
        <f t="shared" si="4"/>
        <v>0</v>
      </c>
      <c r="S29" s="496">
        <f t="shared" si="5"/>
        <v>32.411417741283707</v>
      </c>
      <c r="T29" s="497" t="s">
        <v>1464</v>
      </c>
    </row>
    <row r="30" spans="1:20" ht="15.75" x14ac:dyDescent="0.25">
      <c r="A30" s="7">
        <v>25</v>
      </c>
      <c r="B30" s="5" t="s">
        <v>62</v>
      </c>
      <c r="C30" s="502">
        <v>81</v>
      </c>
      <c r="D30" s="502">
        <v>100</v>
      </c>
      <c r="E30" s="502">
        <v>100</v>
      </c>
      <c r="F30" s="502">
        <v>100</v>
      </c>
      <c r="G30" s="502">
        <v>100</v>
      </c>
      <c r="H30" s="502">
        <v>10</v>
      </c>
      <c r="I30" s="502">
        <v>85</v>
      </c>
      <c r="J30" s="502">
        <v>100</v>
      </c>
      <c r="K30" s="502">
        <v>100</v>
      </c>
      <c r="L30" s="502">
        <v>100</v>
      </c>
      <c r="M30" s="556">
        <f t="shared" si="0"/>
        <v>87.6</v>
      </c>
      <c r="N30" s="494">
        <f t="shared" si="1"/>
        <v>28.182737032919036</v>
      </c>
      <c r="O30" s="495">
        <f t="shared" si="2"/>
        <v>27.701552303075001</v>
      </c>
      <c r="P30" s="5">
        <v>1</v>
      </c>
      <c r="Q30" s="5">
        <f t="shared" si="3"/>
        <v>10</v>
      </c>
      <c r="R30" s="496">
        <f t="shared" si="4"/>
        <v>1</v>
      </c>
      <c r="S30" s="496">
        <f t="shared" si="5"/>
        <v>100</v>
      </c>
      <c r="T30" s="497" t="s">
        <v>1464</v>
      </c>
    </row>
    <row r="31" spans="1:20" ht="15.75" x14ac:dyDescent="0.25">
      <c r="A31" s="7">
        <v>26</v>
      </c>
      <c r="B31" s="5" t="s">
        <v>63</v>
      </c>
      <c r="C31" s="495">
        <v>75</v>
      </c>
      <c r="D31" s="495">
        <v>0</v>
      </c>
      <c r="E31" s="495">
        <v>41.6</v>
      </c>
      <c r="F31" s="495">
        <v>0</v>
      </c>
      <c r="G31" s="495">
        <v>0</v>
      </c>
      <c r="H31" s="495">
        <v>0</v>
      </c>
      <c r="I31" s="495">
        <v>0</v>
      </c>
      <c r="J31" s="495">
        <v>0</v>
      </c>
      <c r="K31" s="495">
        <v>0</v>
      </c>
      <c r="L31" s="495">
        <v>0</v>
      </c>
      <c r="M31" s="556">
        <f t="shared" si="0"/>
        <v>11.66</v>
      </c>
      <c r="N31" s="494">
        <f t="shared" si="1"/>
        <v>25.811289519639789</v>
      </c>
      <c r="O31" s="495">
        <f t="shared" si="2"/>
        <v>3.6872157517563302</v>
      </c>
      <c r="P31" s="5">
        <v>0.2</v>
      </c>
      <c r="Q31" s="5">
        <f t="shared" si="3"/>
        <v>10</v>
      </c>
      <c r="R31" s="496">
        <f t="shared" si="4"/>
        <v>0</v>
      </c>
      <c r="S31" s="496">
        <f t="shared" si="5"/>
        <v>25.811289519639789</v>
      </c>
      <c r="T31" s="497" t="s">
        <v>821</v>
      </c>
    </row>
    <row r="32" spans="1:20" ht="15.75" x14ac:dyDescent="0.25">
      <c r="A32" s="7">
        <v>27</v>
      </c>
      <c r="B32" s="5" t="s">
        <v>65</v>
      </c>
      <c r="C32" s="503">
        <v>10</v>
      </c>
      <c r="D32" s="495">
        <v>100</v>
      </c>
      <c r="E32" s="495">
        <v>50</v>
      </c>
      <c r="F32" s="495">
        <v>10</v>
      </c>
      <c r="G32" s="495">
        <v>30</v>
      </c>
      <c r="H32" s="495">
        <v>60</v>
      </c>
      <c r="I32" s="503">
        <v>10</v>
      </c>
      <c r="J32" s="495">
        <v>42.8</v>
      </c>
      <c r="K32" s="495">
        <v>0</v>
      </c>
      <c r="L32" s="495">
        <v>100</v>
      </c>
      <c r="M32" s="556">
        <f t="shared" si="0"/>
        <v>41.28</v>
      </c>
      <c r="N32" s="494">
        <f t="shared" si="1"/>
        <v>36.653718926066851</v>
      </c>
      <c r="O32" s="495">
        <f t="shared" si="2"/>
        <v>13.053882181175069</v>
      </c>
      <c r="P32" s="5">
        <v>0.9</v>
      </c>
      <c r="Q32" s="5">
        <f t="shared" si="3"/>
        <v>10</v>
      </c>
      <c r="R32" s="496">
        <f t="shared" si="4"/>
        <v>0</v>
      </c>
      <c r="S32" s="496">
        <f t="shared" si="5"/>
        <v>100</v>
      </c>
      <c r="T32" s="497" t="s">
        <v>821</v>
      </c>
    </row>
    <row r="33" spans="1:20" ht="15.75" x14ac:dyDescent="0.25">
      <c r="A33" s="7">
        <v>28</v>
      </c>
      <c r="B33" s="5" t="s">
        <v>66</v>
      </c>
      <c r="C33" s="495">
        <v>0</v>
      </c>
      <c r="D33" s="495">
        <v>100</v>
      </c>
      <c r="E33" s="495">
        <v>0</v>
      </c>
      <c r="F33" s="495">
        <v>10</v>
      </c>
      <c r="G33" s="495">
        <v>25</v>
      </c>
      <c r="H33" s="495">
        <v>20</v>
      </c>
      <c r="I33" s="495">
        <v>0</v>
      </c>
      <c r="J33" s="495">
        <v>66.599999999999994</v>
      </c>
      <c r="K33" s="495">
        <v>10</v>
      </c>
      <c r="L33" s="495">
        <v>75</v>
      </c>
      <c r="M33" s="556">
        <f t="shared" si="0"/>
        <v>30.660000000000004</v>
      </c>
      <c r="N33" s="494">
        <f t="shared" si="1"/>
        <v>36.339760899354054</v>
      </c>
      <c r="O33" s="495">
        <f t="shared" si="2"/>
        <v>9.6955433060762513</v>
      </c>
      <c r="P33" s="5">
        <v>0.9</v>
      </c>
      <c r="Q33" s="5">
        <f t="shared" si="3"/>
        <v>10</v>
      </c>
      <c r="R33" s="496">
        <f t="shared" si="4"/>
        <v>0</v>
      </c>
      <c r="S33" s="496">
        <f t="shared" si="5"/>
        <v>75</v>
      </c>
      <c r="T33" s="497" t="s">
        <v>1464</v>
      </c>
    </row>
    <row r="34" spans="1:20" ht="15.75" x14ac:dyDescent="0.25">
      <c r="A34" s="7">
        <v>29</v>
      </c>
      <c r="B34" s="498" t="s">
        <v>67</v>
      </c>
      <c r="C34" s="495">
        <v>0</v>
      </c>
      <c r="D34" s="495">
        <v>0</v>
      </c>
      <c r="E34" s="495">
        <v>0</v>
      </c>
      <c r="F34" s="495">
        <v>0</v>
      </c>
      <c r="G34" s="495">
        <v>0</v>
      </c>
      <c r="H34" s="495">
        <v>90</v>
      </c>
      <c r="I34" s="495">
        <v>0</v>
      </c>
      <c r="J34" s="495">
        <v>0</v>
      </c>
      <c r="K34" s="495">
        <v>16.600000000000001</v>
      </c>
      <c r="L34" s="495">
        <v>100</v>
      </c>
      <c r="M34" s="556">
        <f t="shared" si="0"/>
        <v>20.66</v>
      </c>
      <c r="N34" s="494">
        <f t="shared" si="1"/>
        <v>39.591250436316237</v>
      </c>
      <c r="O34" s="495">
        <f t="shared" si="2"/>
        <v>6.5332656459078713</v>
      </c>
      <c r="P34" s="5">
        <v>0.3</v>
      </c>
      <c r="Q34" s="5">
        <f t="shared" si="3"/>
        <v>10</v>
      </c>
      <c r="R34" s="496">
        <f t="shared" si="4"/>
        <v>0</v>
      </c>
      <c r="S34" s="496">
        <f t="shared" si="5"/>
        <v>100</v>
      </c>
      <c r="T34" s="497" t="s">
        <v>821</v>
      </c>
    </row>
    <row r="35" spans="1:20" ht="15.75" x14ac:dyDescent="0.25">
      <c r="A35" s="7">
        <v>30</v>
      </c>
      <c r="B35" s="5" t="s">
        <v>68</v>
      </c>
      <c r="C35" s="495">
        <v>80</v>
      </c>
      <c r="D35" s="495">
        <v>75</v>
      </c>
      <c r="E35" s="495">
        <v>10</v>
      </c>
      <c r="F35" s="495">
        <v>100</v>
      </c>
      <c r="G35" s="495">
        <v>10</v>
      </c>
      <c r="H35" s="495">
        <v>10</v>
      </c>
      <c r="I35" s="495">
        <v>100</v>
      </c>
      <c r="J35" s="495">
        <v>100</v>
      </c>
      <c r="K35" s="495">
        <v>10</v>
      </c>
      <c r="L35" s="495">
        <v>10</v>
      </c>
      <c r="M35" s="556">
        <f t="shared" si="0"/>
        <v>50.5</v>
      </c>
      <c r="N35" s="494">
        <f t="shared" si="1"/>
        <v>43.490101044822701</v>
      </c>
      <c r="O35" s="495">
        <f t="shared" si="2"/>
        <v>15.969502183850315</v>
      </c>
      <c r="P35" s="5">
        <v>1</v>
      </c>
      <c r="Q35" s="5">
        <f t="shared" si="3"/>
        <v>10</v>
      </c>
      <c r="R35" s="496">
        <f t="shared" si="4"/>
        <v>1</v>
      </c>
      <c r="S35" s="496">
        <f t="shared" si="5"/>
        <v>100</v>
      </c>
      <c r="T35" s="497" t="s">
        <v>1305</v>
      </c>
    </row>
    <row r="36" spans="1:20" ht="15.75" x14ac:dyDescent="0.25">
      <c r="A36" s="7">
        <v>31</v>
      </c>
      <c r="B36" s="5" t="s">
        <v>69</v>
      </c>
      <c r="C36" s="495">
        <v>0</v>
      </c>
      <c r="D36" s="495">
        <v>0</v>
      </c>
      <c r="E36" s="495">
        <v>0</v>
      </c>
      <c r="F36" s="495">
        <v>0</v>
      </c>
      <c r="G36" s="495">
        <v>0</v>
      </c>
      <c r="H36" s="495">
        <v>0</v>
      </c>
      <c r="I36" s="495">
        <v>0</v>
      </c>
      <c r="J36" s="495">
        <v>0</v>
      </c>
      <c r="K36" s="495">
        <v>0</v>
      </c>
      <c r="L36" s="495">
        <v>0</v>
      </c>
      <c r="M36" s="556">
        <f t="shared" si="0"/>
        <v>0</v>
      </c>
      <c r="N36" s="494">
        <f t="shared" si="1"/>
        <v>0</v>
      </c>
      <c r="O36" s="495">
        <f t="shared" si="2"/>
        <v>0</v>
      </c>
      <c r="P36" s="5">
        <v>0</v>
      </c>
      <c r="Q36" s="5">
        <f t="shared" si="3"/>
        <v>10</v>
      </c>
      <c r="R36" s="496">
        <f t="shared" si="4"/>
        <v>0</v>
      </c>
      <c r="S36" s="496">
        <f t="shared" si="5"/>
        <v>0</v>
      </c>
      <c r="T36" s="497" t="s">
        <v>821</v>
      </c>
    </row>
    <row r="37" spans="1:20" ht="15.75" x14ac:dyDescent="0.25">
      <c r="A37" s="7">
        <v>32</v>
      </c>
      <c r="B37" s="5" t="s">
        <v>71</v>
      </c>
      <c r="C37" s="503">
        <v>10</v>
      </c>
      <c r="D37" s="503">
        <v>10</v>
      </c>
      <c r="E37" s="495">
        <v>100</v>
      </c>
      <c r="F37" s="495">
        <v>100</v>
      </c>
      <c r="G37" s="495">
        <v>100</v>
      </c>
      <c r="H37" s="495">
        <v>100</v>
      </c>
      <c r="I37" s="495">
        <v>100</v>
      </c>
      <c r="J37" s="503">
        <v>10</v>
      </c>
      <c r="K37" s="503">
        <v>10</v>
      </c>
      <c r="L37" s="495">
        <v>100</v>
      </c>
      <c r="M37" s="556">
        <f t="shared" si="0"/>
        <v>64</v>
      </c>
      <c r="N37" s="494">
        <f t="shared" si="1"/>
        <v>46.475800154489001</v>
      </c>
      <c r="O37" s="495">
        <f t="shared" si="2"/>
        <v>20.238577025077628</v>
      </c>
      <c r="P37" s="5">
        <v>1</v>
      </c>
      <c r="Q37" s="5">
        <f t="shared" si="3"/>
        <v>10</v>
      </c>
      <c r="R37" s="496">
        <f t="shared" si="4"/>
        <v>1</v>
      </c>
      <c r="S37" s="496">
        <f t="shared" si="5"/>
        <v>100</v>
      </c>
      <c r="T37" s="497" t="s">
        <v>240</v>
      </c>
    </row>
    <row r="38" spans="1:20" ht="15.75" x14ac:dyDescent="0.25">
      <c r="A38" s="7">
        <v>33</v>
      </c>
      <c r="B38" s="5" t="s">
        <v>74</v>
      </c>
      <c r="C38" s="495">
        <v>100</v>
      </c>
      <c r="D38" s="495">
        <v>100</v>
      </c>
      <c r="E38" s="495">
        <v>10</v>
      </c>
      <c r="F38" s="495">
        <v>100</v>
      </c>
      <c r="G38" s="495">
        <v>100</v>
      </c>
      <c r="H38" s="495">
        <v>100</v>
      </c>
      <c r="I38" s="495">
        <v>100</v>
      </c>
      <c r="J38" s="495">
        <v>100</v>
      </c>
      <c r="K38" s="495">
        <v>100</v>
      </c>
      <c r="L38" s="495">
        <v>100</v>
      </c>
      <c r="M38" s="556">
        <f t="shared" si="0"/>
        <v>91</v>
      </c>
      <c r="N38" s="494">
        <f t="shared" si="1"/>
        <v>28.460498941515414</v>
      </c>
      <c r="O38" s="495">
        <f t="shared" si="2"/>
        <v>28.776726707532251</v>
      </c>
      <c r="P38" s="5">
        <v>1</v>
      </c>
      <c r="Q38" s="5">
        <f t="shared" si="3"/>
        <v>10</v>
      </c>
      <c r="R38" s="496">
        <f t="shared" si="4"/>
        <v>1</v>
      </c>
      <c r="S38" s="496">
        <f t="shared" si="5"/>
        <v>100</v>
      </c>
      <c r="T38" s="497" t="s">
        <v>1305</v>
      </c>
    </row>
    <row r="39" spans="1:20" ht="15.75" x14ac:dyDescent="0.25">
      <c r="A39" s="7">
        <v>34</v>
      </c>
      <c r="B39" s="5" t="s">
        <v>76</v>
      </c>
      <c r="C39" s="495">
        <v>20</v>
      </c>
      <c r="D39" s="495">
        <v>10</v>
      </c>
      <c r="E39" s="495">
        <v>75</v>
      </c>
      <c r="F39" s="495">
        <v>30</v>
      </c>
      <c r="G39" s="495">
        <v>0</v>
      </c>
      <c r="H39" s="495">
        <v>50</v>
      </c>
      <c r="I39" s="495">
        <v>37.5</v>
      </c>
      <c r="J39" s="495">
        <v>50</v>
      </c>
      <c r="K39" s="495">
        <v>0</v>
      </c>
      <c r="L39" s="495">
        <v>0</v>
      </c>
      <c r="M39" s="556">
        <f t="shared" si="0"/>
        <v>27.25</v>
      </c>
      <c r="N39" s="494">
        <f t="shared" si="1"/>
        <v>25.83198921234419</v>
      </c>
      <c r="O39" s="495">
        <f t="shared" si="2"/>
        <v>8.6172066239588325</v>
      </c>
      <c r="P39" s="5">
        <v>0.70000000000000007</v>
      </c>
      <c r="Q39" s="5">
        <f t="shared" si="3"/>
        <v>10</v>
      </c>
      <c r="R39" s="496">
        <f t="shared" si="4"/>
        <v>0</v>
      </c>
      <c r="S39" s="496">
        <f t="shared" si="5"/>
        <v>50</v>
      </c>
      <c r="T39" s="497" t="s">
        <v>1464</v>
      </c>
    </row>
    <row r="40" spans="1:20" ht="15.75" x14ac:dyDescent="0.25">
      <c r="A40" s="7">
        <v>35</v>
      </c>
      <c r="B40" s="5" t="s">
        <v>78</v>
      </c>
      <c r="C40" s="495">
        <v>60</v>
      </c>
      <c r="D40" s="495">
        <v>0</v>
      </c>
      <c r="E40" s="495">
        <v>0</v>
      </c>
      <c r="F40" s="495">
        <v>0</v>
      </c>
      <c r="G40" s="495">
        <v>0</v>
      </c>
      <c r="H40" s="495">
        <v>66.599999999999994</v>
      </c>
      <c r="I40" s="495">
        <v>100</v>
      </c>
      <c r="J40" s="495">
        <v>100</v>
      </c>
      <c r="K40" s="495">
        <v>100</v>
      </c>
      <c r="L40" s="495">
        <v>100</v>
      </c>
      <c r="M40" s="556">
        <f t="shared" si="0"/>
        <v>52.660000000000004</v>
      </c>
      <c r="N40" s="494">
        <f t="shared" si="1"/>
        <v>47.498308741820829</v>
      </c>
      <c r="O40" s="495">
        <f t="shared" si="2"/>
        <v>16.652554158446687</v>
      </c>
      <c r="P40" s="5">
        <v>0.6</v>
      </c>
      <c r="Q40" s="5">
        <f t="shared" si="3"/>
        <v>10</v>
      </c>
      <c r="R40" s="496">
        <f t="shared" si="4"/>
        <v>0.6</v>
      </c>
      <c r="S40" s="496">
        <f t="shared" si="5"/>
        <v>100</v>
      </c>
      <c r="T40" s="497" t="s">
        <v>821</v>
      </c>
    </row>
    <row r="41" spans="1:20" ht="15.75" x14ac:dyDescent="0.25">
      <c r="A41" s="7">
        <v>36</v>
      </c>
      <c r="B41" s="5" t="s">
        <v>79</v>
      </c>
      <c r="C41" s="495">
        <v>75</v>
      </c>
      <c r="D41" s="495">
        <v>0</v>
      </c>
      <c r="E41" s="495">
        <v>50</v>
      </c>
      <c r="F41" s="495">
        <v>100</v>
      </c>
      <c r="G41" s="495">
        <v>100</v>
      </c>
      <c r="H41" s="495">
        <v>75</v>
      </c>
      <c r="I41" s="495">
        <v>10</v>
      </c>
      <c r="J41" s="495">
        <v>50</v>
      </c>
      <c r="K41" s="495"/>
      <c r="L41" s="495"/>
      <c r="M41" s="556">
        <f t="shared" si="0"/>
        <v>57.5</v>
      </c>
      <c r="N41" s="494">
        <f t="shared" si="1"/>
        <v>37.60699023168052</v>
      </c>
      <c r="O41" s="495">
        <f t="shared" si="2"/>
        <v>20.329319959113239</v>
      </c>
      <c r="P41" s="5">
        <v>0.8570000000000001</v>
      </c>
      <c r="Q41" s="5">
        <f t="shared" si="3"/>
        <v>8</v>
      </c>
      <c r="R41" s="496">
        <f t="shared" si="4"/>
        <v>0.8570000000000001</v>
      </c>
      <c r="S41" s="496">
        <f t="shared" si="5"/>
        <v>75</v>
      </c>
      <c r="T41" s="497" t="s">
        <v>821</v>
      </c>
    </row>
    <row r="42" spans="1:20" ht="15.75" x14ac:dyDescent="0.25">
      <c r="A42" s="7">
        <v>37</v>
      </c>
      <c r="B42" s="5" t="s">
        <v>81</v>
      </c>
      <c r="C42" s="495">
        <v>0</v>
      </c>
      <c r="D42" s="495">
        <v>0</v>
      </c>
      <c r="E42" s="495">
        <v>100</v>
      </c>
      <c r="F42" s="495">
        <v>16.600000000000001</v>
      </c>
      <c r="G42" s="495"/>
      <c r="H42" s="495"/>
      <c r="I42" s="495"/>
      <c r="J42" s="495"/>
      <c r="K42" s="495"/>
      <c r="L42" s="495"/>
      <c r="M42" s="556">
        <f t="shared" si="0"/>
        <v>29.15</v>
      </c>
      <c r="N42" s="494">
        <f t="shared" si="1"/>
        <v>47.877169228488576</v>
      </c>
      <c r="O42" s="495">
        <f t="shared" si="2"/>
        <v>14.574999999999999</v>
      </c>
      <c r="P42" s="5">
        <v>0.5</v>
      </c>
      <c r="Q42" s="5">
        <f t="shared" si="3"/>
        <v>4</v>
      </c>
      <c r="R42" s="496">
        <f t="shared" si="4"/>
        <v>0.5</v>
      </c>
      <c r="S42" s="496">
        <f t="shared" si="5"/>
        <v>47.877169228488576</v>
      </c>
      <c r="T42" s="497" t="s">
        <v>821</v>
      </c>
    </row>
    <row r="43" spans="1:20" ht="15.75" x14ac:dyDescent="0.25">
      <c r="A43" s="7">
        <v>38</v>
      </c>
      <c r="B43" s="5" t="s">
        <v>84</v>
      </c>
      <c r="C43" s="495">
        <v>100</v>
      </c>
      <c r="D43" s="495">
        <v>100</v>
      </c>
      <c r="E43" s="495">
        <v>100</v>
      </c>
      <c r="F43" s="495">
        <v>100</v>
      </c>
      <c r="G43" s="495">
        <v>10</v>
      </c>
      <c r="H43" s="495">
        <v>100</v>
      </c>
      <c r="I43" s="495">
        <v>100</v>
      </c>
      <c r="J43" s="495">
        <v>10</v>
      </c>
      <c r="K43" s="495">
        <v>100</v>
      </c>
      <c r="L43" s="495">
        <v>100</v>
      </c>
      <c r="M43" s="556">
        <f t="shared" si="0"/>
        <v>82</v>
      </c>
      <c r="N43" s="494">
        <f t="shared" si="1"/>
        <v>37.947331922020552</v>
      </c>
      <c r="O43" s="495">
        <f t="shared" si="2"/>
        <v>25.93067681338071</v>
      </c>
      <c r="P43" s="5">
        <v>1</v>
      </c>
      <c r="Q43" s="5">
        <f t="shared" si="3"/>
        <v>10</v>
      </c>
      <c r="R43" s="496">
        <f t="shared" si="4"/>
        <v>1</v>
      </c>
      <c r="S43" s="496">
        <f t="shared" si="5"/>
        <v>100</v>
      </c>
      <c r="T43" s="497" t="s">
        <v>1305</v>
      </c>
    </row>
    <row r="44" spans="1:20" ht="15.75" x14ac:dyDescent="0.25">
      <c r="A44" s="7">
        <v>39</v>
      </c>
      <c r="B44" s="5" t="s">
        <v>109</v>
      </c>
      <c r="C44" s="495">
        <v>75</v>
      </c>
      <c r="D44" s="495">
        <v>50</v>
      </c>
      <c r="E44" s="495">
        <v>100</v>
      </c>
      <c r="F44" s="495">
        <v>100</v>
      </c>
      <c r="G44" s="495">
        <v>16.600000000000001</v>
      </c>
      <c r="H44" s="495">
        <v>0</v>
      </c>
      <c r="I44" s="495">
        <v>0</v>
      </c>
      <c r="J44" s="495"/>
      <c r="K44" s="495"/>
      <c r="L44" s="495"/>
      <c r="M44" s="556">
        <f t="shared" si="0"/>
        <v>48.800000000000004</v>
      </c>
      <c r="N44" s="494">
        <f t="shared" si="1"/>
        <v>44.216286592159683</v>
      </c>
      <c r="O44" s="495">
        <f t="shared" si="2"/>
        <v>18.444666282850289</v>
      </c>
      <c r="P44" s="5">
        <v>0.71400000000000008</v>
      </c>
      <c r="Q44" s="5">
        <f t="shared" si="3"/>
        <v>7</v>
      </c>
      <c r="R44" s="496">
        <f t="shared" si="4"/>
        <v>0</v>
      </c>
      <c r="S44" s="496">
        <f t="shared" si="5"/>
        <v>48.800000000000004</v>
      </c>
      <c r="T44" s="497" t="s">
        <v>821</v>
      </c>
    </row>
    <row r="45" spans="1:20" ht="15.75" x14ac:dyDescent="0.25">
      <c r="A45" s="7">
        <v>40</v>
      </c>
      <c r="B45" s="5" t="s">
        <v>86</v>
      </c>
      <c r="C45" s="495">
        <v>75</v>
      </c>
      <c r="D45" s="495">
        <v>20</v>
      </c>
      <c r="E45" s="495">
        <v>0</v>
      </c>
      <c r="F45" s="495">
        <v>0</v>
      </c>
      <c r="G45" s="495">
        <v>0</v>
      </c>
      <c r="H45" s="495">
        <v>100</v>
      </c>
      <c r="I45" s="495">
        <v>0</v>
      </c>
      <c r="J45" s="495"/>
      <c r="K45" s="495"/>
      <c r="L45" s="495"/>
      <c r="M45" s="556">
        <f t="shared" si="0"/>
        <v>27.857142857142858</v>
      </c>
      <c r="N45" s="494">
        <f t="shared" si="1"/>
        <v>42.017570021077972</v>
      </c>
      <c r="O45" s="495">
        <f t="shared" si="2"/>
        <v>10.529010319542758</v>
      </c>
      <c r="P45" s="5">
        <v>0.42799999999999999</v>
      </c>
      <c r="Q45" s="5">
        <f t="shared" si="3"/>
        <v>7</v>
      </c>
      <c r="R45" s="496">
        <f t="shared" si="4"/>
        <v>0</v>
      </c>
      <c r="S45" s="496">
        <f t="shared" si="5"/>
        <v>100</v>
      </c>
      <c r="T45" s="497" t="s">
        <v>821</v>
      </c>
    </row>
    <row r="46" spans="1:20" ht="15.75" x14ac:dyDescent="0.25">
      <c r="A46" s="7">
        <v>41</v>
      </c>
      <c r="B46" s="5" t="s">
        <v>89</v>
      </c>
      <c r="C46" s="495">
        <v>80</v>
      </c>
      <c r="D46" s="495">
        <v>70</v>
      </c>
      <c r="E46" s="495">
        <v>0</v>
      </c>
      <c r="F46" s="495">
        <v>0</v>
      </c>
      <c r="G46" s="495">
        <v>8.3000000000000007</v>
      </c>
      <c r="H46" s="495">
        <v>75</v>
      </c>
      <c r="I46" s="495">
        <v>80</v>
      </c>
      <c r="J46" s="495">
        <v>80</v>
      </c>
      <c r="K46" s="495">
        <v>80</v>
      </c>
      <c r="L46" s="495">
        <v>0</v>
      </c>
      <c r="M46" s="556">
        <f t="shared" si="0"/>
        <v>47.33</v>
      </c>
      <c r="N46" s="494">
        <f t="shared" si="1"/>
        <v>39.147301595668409</v>
      </c>
      <c r="O46" s="495">
        <f t="shared" si="2"/>
        <v>14.967060165576937</v>
      </c>
      <c r="P46" s="5">
        <v>0.70000000000000007</v>
      </c>
      <c r="Q46" s="5">
        <f t="shared" si="3"/>
        <v>10</v>
      </c>
      <c r="R46" s="496">
        <f t="shared" si="4"/>
        <v>0</v>
      </c>
      <c r="S46" s="496">
        <f t="shared" si="5"/>
        <v>80</v>
      </c>
      <c r="T46" s="497" t="s">
        <v>821</v>
      </c>
    </row>
    <row r="47" spans="1:20" ht="15.75" x14ac:dyDescent="0.25">
      <c r="A47" s="7">
        <v>42</v>
      </c>
      <c r="B47" s="5" t="s">
        <v>91</v>
      </c>
      <c r="C47" s="495">
        <v>33.299999999999997</v>
      </c>
      <c r="D47" s="495">
        <v>100</v>
      </c>
      <c r="E47" s="495">
        <v>0</v>
      </c>
      <c r="F47" s="495">
        <v>0</v>
      </c>
      <c r="G47" s="495">
        <v>0</v>
      </c>
      <c r="H47" s="495">
        <v>0</v>
      </c>
      <c r="I47" s="495">
        <v>100</v>
      </c>
      <c r="J47" s="495">
        <v>70</v>
      </c>
      <c r="K47" s="495">
        <v>16.600000000000001</v>
      </c>
      <c r="L47" s="495">
        <v>0</v>
      </c>
      <c r="M47" s="556">
        <f t="shared" si="0"/>
        <v>31.990000000000002</v>
      </c>
      <c r="N47" s="494">
        <f t="shared" si="1"/>
        <v>42.230648428205157</v>
      </c>
      <c r="O47" s="495">
        <f t="shared" si="2"/>
        <v>10.116126234878646</v>
      </c>
      <c r="P47" s="5">
        <v>0.5</v>
      </c>
      <c r="Q47" s="5">
        <f t="shared" si="3"/>
        <v>10</v>
      </c>
      <c r="R47" s="496">
        <f t="shared" si="4"/>
        <v>0</v>
      </c>
      <c r="S47" s="496">
        <f t="shared" si="5"/>
        <v>100</v>
      </c>
      <c r="T47" s="497" t="s">
        <v>1464</v>
      </c>
    </row>
    <row r="48" spans="1:20" ht="15.75" x14ac:dyDescent="0.25">
      <c r="A48" s="7">
        <v>43</v>
      </c>
      <c r="B48" s="5" t="s">
        <v>93</v>
      </c>
      <c r="C48" s="495">
        <v>100</v>
      </c>
      <c r="D48" s="495">
        <v>10</v>
      </c>
      <c r="E48" s="495">
        <v>60</v>
      </c>
      <c r="F48" s="495">
        <v>40</v>
      </c>
      <c r="G48" s="495"/>
      <c r="H48" s="495"/>
      <c r="I48" s="495"/>
      <c r="J48" s="495"/>
      <c r="K48" s="495"/>
      <c r="L48" s="495"/>
      <c r="M48" s="556">
        <f t="shared" si="0"/>
        <v>52.5</v>
      </c>
      <c r="N48" s="494">
        <f t="shared" si="1"/>
        <v>37.749172176353746</v>
      </c>
      <c r="O48" s="495">
        <f t="shared" si="2"/>
        <v>26.25</v>
      </c>
      <c r="P48" s="5">
        <v>1</v>
      </c>
      <c r="Q48" s="5">
        <f t="shared" si="3"/>
        <v>4</v>
      </c>
      <c r="R48" s="496">
        <f t="shared" si="4"/>
        <v>1</v>
      </c>
      <c r="S48" s="496">
        <f t="shared" si="5"/>
        <v>52.5</v>
      </c>
      <c r="T48" s="497" t="s">
        <v>821</v>
      </c>
    </row>
    <row r="49" spans="1:20" ht="15.75" x14ac:dyDescent="0.25">
      <c r="A49" s="7">
        <v>44</v>
      </c>
      <c r="B49" s="5" t="s">
        <v>95</v>
      </c>
      <c r="C49" s="495">
        <v>10</v>
      </c>
      <c r="D49" s="495">
        <v>10</v>
      </c>
      <c r="E49" s="495">
        <v>10</v>
      </c>
      <c r="F49" s="495">
        <v>100</v>
      </c>
      <c r="G49" s="503">
        <v>10</v>
      </c>
      <c r="H49" s="495">
        <v>100</v>
      </c>
      <c r="I49" s="495">
        <v>100</v>
      </c>
      <c r="J49" s="495">
        <v>100</v>
      </c>
      <c r="K49" s="495">
        <v>10</v>
      </c>
      <c r="L49" s="495">
        <v>10</v>
      </c>
      <c r="M49" s="556">
        <f t="shared" si="0"/>
        <v>46</v>
      </c>
      <c r="N49" s="494">
        <f t="shared" si="1"/>
        <v>46.475800154489001</v>
      </c>
      <c r="O49" s="495">
        <f t="shared" si="2"/>
        <v>14.546477236774544</v>
      </c>
      <c r="P49" s="5">
        <v>1</v>
      </c>
      <c r="Q49" s="5">
        <f t="shared" si="3"/>
        <v>10</v>
      </c>
      <c r="R49" s="496">
        <f t="shared" si="4"/>
        <v>1</v>
      </c>
      <c r="S49" s="496">
        <f t="shared" si="5"/>
        <v>100</v>
      </c>
      <c r="T49" s="497" t="s">
        <v>1305</v>
      </c>
    </row>
    <row r="50" spans="1:20" ht="15.75" x14ac:dyDescent="0.25">
      <c r="A50" s="7">
        <v>45</v>
      </c>
      <c r="B50" s="5" t="s">
        <v>107</v>
      </c>
      <c r="C50" s="495">
        <v>10</v>
      </c>
      <c r="D50" s="495">
        <v>80</v>
      </c>
      <c r="E50" s="503">
        <v>10</v>
      </c>
      <c r="F50" s="495">
        <v>80</v>
      </c>
      <c r="G50" s="495">
        <v>100</v>
      </c>
      <c r="H50" s="495">
        <v>60</v>
      </c>
      <c r="I50" s="495">
        <v>75</v>
      </c>
      <c r="J50" s="495">
        <v>75</v>
      </c>
      <c r="K50" s="495">
        <v>33.299999999999997</v>
      </c>
      <c r="L50" s="495">
        <v>75</v>
      </c>
      <c r="M50" s="556">
        <f t="shared" si="0"/>
        <v>59.83</v>
      </c>
      <c r="N50" s="494">
        <f t="shared" si="1"/>
        <v>31.247401669756663</v>
      </c>
      <c r="O50" s="495">
        <f t="shared" si="2"/>
        <v>18.919907240787413</v>
      </c>
      <c r="P50" s="5">
        <v>1</v>
      </c>
      <c r="Q50" s="5">
        <f t="shared" si="3"/>
        <v>10</v>
      </c>
      <c r="R50" s="496">
        <f t="shared" si="4"/>
        <v>1</v>
      </c>
      <c r="S50" s="496">
        <f t="shared" si="5"/>
        <v>75</v>
      </c>
      <c r="T50" s="497" t="s">
        <v>821</v>
      </c>
    </row>
    <row r="51" spans="1:20" ht="15.75" x14ac:dyDescent="0.25">
      <c r="A51" s="7">
        <v>46</v>
      </c>
      <c r="B51" s="43" t="s">
        <v>97</v>
      </c>
      <c r="C51" s="495">
        <v>0</v>
      </c>
      <c r="D51" s="495">
        <v>0</v>
      </c>
      <c r="E51" s="495">
        <v>20</v>
      </c>
      <c r="F51" s="495">
        <v>0</v>
      </c>
      <c r="G51" s="495">
        <v>50</v>
      </c>
      <c r="H51" s="495">
        <v>64.2</v>
      </c>
      <c r="I51" s="495">
        <v>10</v>
      </c>
      <c r="J51" s="495">
        <v>100</v>
      </c>
      <c r="K51" s="495">
        <v>100</v>
      </c>
      <c r="L51" s="495">
        <v>0</v>
      </c>
      <c r="M51" s="556">
        <f t="shared" si="0"/>
        <v>34.42</v>
      </c>
      <c r="N51" s="494">
        <f t="shared" si="1"/>
        <v>41.196380639296187</v>
      </c>
      <c r="O51" s="495">
        <f t="shared" si="2"/>
        <v>10.884559706299562</v>
      </c>
      <c r="P51" s="5">
        <v>0.6</v>
      </c>
      <c r="Q51" s="5">
        <f t="shared" si="3"/>
        <v>10</v>
      </c>
      <c r="R51" s="496">
        <f t="shared" si="4"/>
        <v>0</v>
      </c>
      <c r="S51" s="496">
        <f t="shared" si="5"/>
        <v>100</v>
      </c>
      <c r="T51" s="497" t="s">
        <v>821</v>
      </c>
    </row>
    <row r="52" spans="1:20" ht="15.75" x14ac:dyDescent="0.25">
      <c r="A52" s="7">
        <v>47</v>
      </c>
      <c r="B52" s="43" t="s">
        <v>99</v>
      </c>
      <c r="C52" s="495">
        <v>20</v>
      </c>
      <c r="D52" s="503">
        <v>10</v>
      </c>
      <c r="E52" s="495">
        <v>0</v>
      </c>
      <c r="F52" s="495">
        <v>20</v>
      </c>
      <c r="G52" s="495">
        <v>0</v>
      </c>
      <c r="H52" s="495">
        <v>75</v>
      </c>
      <c r="I52" s="495">
        <v>100</v>
      </c>
      <c r="J52" s="495">
        <v>100</v>
      </c>
      <c r="K52" s="495">
        <v>100</v>
      </c>
      <c r="L52" s="495">
        <v>100</v>
      </c>
      <c r="M52" s="556">
        <f t="shared" si="0"/>
        <v>52.5</v>
      </c>
      <c r="N52" s="494">
        <f t="shared" si="1"/>
        <v>45.901464513068035</v>
      </c>
      <c r="O52" s="495">
        <f t="shared" si="2"/>
        <v>16.601957715883991</v>
      </c>
      <c r="P52" s="5">
        <v>0.8</v>
      </c>
      <c r="Q52" s="5">
        <f t="shared" si="3"/>
        <v>10</v>
      </c>
      <c r="R52" s="496">
        <f t="shared" si="4"/>
        <v>0.8</v>
      </c>
      <c r="S52" s="496">
        <f t="shared" si="5"/>
        <v>100</v>
      </c>
      <c r="T52" s="497" t="s">
        <v>821</v>
      </c>
    </row>
    <row r="53" spans="1:20" ht="15.75" x14ac:dyDescent="0.25">
      <c r="A53" s="7">
        <v>48</v>
      </c>
      <c r="B53" s="5" t="s">
        <v>104</v>
      </c>
      <c r="C53" s="503">
        <v>10</v>
      </c>
      <c r="D53" s="495">
        <v>8.3000000000000007</v>
      </c>
      <c r="E53" s="495">
        <v>0</v>
      </c>
      <c r="F53" s="495">
        <v>0</v>
      </c>
      <c r="G53" s="495">
        <v>8.3000000000000007</v>
      </c>
      <c r="H53" s="495">
        <v>0</v>
      </c>
      <c r="I53" s="495">
        <v>16.600000000000001</v>
      </c>
      <c r="J53" s="495">
        <v>16.600000000000001</v>
      </c>
      <c r="K53" s="495">
        <v>0</v>
      </c>
      <c r="L53" s="495">
        <v>0</v>
      </c>
      <c r="M53" s="556">
        <f t="shared" si="0"/>
        <v>5.98</v>
      </c>
      <c r="N53" s="494">
        <f t="shared" si="1"/>
        <v>6.922555725870164</v>
      </c>
      <c r="O53" s="495">
        <f t="shared" si="2"/>
        <v>1.8910420407806909</v>
      </c>
      <c r="P53" s="5">
        <v>0.5</v>
      </c>
      <c r="Q53" s="5">
        <f t="shared" si="3"/>
        <v>10</v>
      </c>
      <c r="R53" s="496">
        <f t="shared" si="4"/>
        <v>0</v>
      </c>
      <c r="S53" s="496">
        <f t="shared" si="5"/>
        <v>16.600000000000001</v>
      </c>
      <c r="T53" s="497" t="s">
        <v>1464</v>
      </c>
    </row>
    <row r="54" spans="1:20" ht="15.75" x14ac:dyDescent="0.25">
      <c r="A54" s="7">
        <v>49</v>
      </c>
      <c r="B54" s="5" t="s">
        <v>101</v>
      </c>
      <c r="C54" s="495">
        <v>100</v>
      </c>
      <c r="D54" s="495">
        <v>100</v>
      </c>
      <c r="E54" s="495">
        <v>100</v>
      </c>
      <c r="F54" s="495">
        <v>83.3</v>
      </c>
      <c r="G54" s="495">
        <v>10</v>
      </c>
      <c r="H54" s="495"/>
      <c r="I54" s="495"/>
      <c r="J54" s="495"/>
      <c r="K54" s="495"/>
      <c r="L54" s="495"/>
      <c r="M54" s="556">
        <f t="shared" si="0"/>
        <v>78.66</v>
      </c>
      <c r="N54" s="494">
        <f t="shared" si="1"/>
        <v>39.057368062889225</v>
      </c>
      <c r="O54" s="495">
        <f t="shared" si="2"/>
        <v>35.177821422026689</v>
      </c>
      <c r="P54" s="5">
        <v>1</v>
      </c>
      <c r="Q54" s="5">
        <f t="shared" si="3"/>
        <v>5</v>
      </c>
      <c r="R54" s="496">
        <f t="shared" si="4"/>
        <v>1</v>
      </c>
      <c r="S54" s="496">
        <f t="shared" si="5"/>
        <v>78.66</v>
      </c>
      <c r="T54" s="497" t="s">
        <v>1305</v>
      </c>
    </row>
    <row r="55" spans="1:20" ht="15.75" x14ac:dyDescent="0.25">
      <c r="A55" s="7">
        <v>50</v>
      </c>
      <c r="B55" s="498" t="s">
        <v>106</v>
      </c>
      <c r="C55" s="503">
        <v>10</v>
      </c>
      <c r="D55" s="503">
        <v>10</v>
      </c>
      <c r="E55" s="495">
        <v>100</v>
      </c>
      <c r="F55" s="495">
        <v>100</v>
      </c>
      <c r="G55" s="495">
        <v>100</v>
      </c>
      <c r="H55" s="495">
        <v>100</v>
      </c>
      <c r="I55" s="495">
        <v>100</v>
      </c>
      <c r="J55" s="495">
        <v>100</v>
      </c>
      <c r="K55" s="495">
        <v>100</v>
      </c>
      <c r="L55" s="495">
        <v>100</v>
      </c>
      <c r="M55" s="556">
        <f t="shared" si="0"/>
        <v>82</v>
      </c>
      <c r="N55" s="494">
        <f t="shared" si="1"/>
        <v>37.947331922020552</v>
      </c>
      <c r="O55" s="495">
        <f t="shared" si="2"/>
        <v>25.93067681338071</v>
      </c>
      <c r="P55" s="5">
        <v>1</v>
      </c>
      <c r="Q55" s="5">
        <f t="shared" si="3"/>
        <v>10</v>
      </c>
      <c r="R55" s="496">
        <f t="shared" si="4"/>
        <v>1</v>
      </c>
      <c r="S55" s="496">
        <f t="shared" si="5"/>
        <v>100</v>
      </c>
      <c r="T55" s="497" t="s">
        <v>1305</v>
      </c>
    </row>
    <row r="56" spans="1:20" ht="15.75" x14ac:dyDescent="0.25">
      <c r="B56" s="504" t="s">
        <v>1799</v>
      </c>
      <c r="C56" s="503">
        <v>10</v>
      </c>
      <c r="D56" s="495">
        <v>100</v>
      </c>
      <c r="E56" s="495">
        <v>100</v>
      </c>
      <c r="F56" s="495">
        <v>100</v>
      </c>
      <c r="G56" s="495">
        <v>100</v>
      </c>
      <c r="H56" s="495">
        <v>100</v>
      </c>
      <c r="I56" s="495">
        <v>100</v>
      </c>
      <c r="J56" s="495">
        <v>100</v>
      </c>
      <c r="K56" s="495">
        <v>100</v>
      </c>
      <c r="L56" s="495">
        <v>100</v>
      </c>
      <c r="M56" s="556">
        <f t="shared" si="0"/>
        <v>91</v>
      </c>
      <c r="N56" s="494">
        <f t="shared" si="1"/>
        <v>28.460498941515414</v>
      </c>
      <c r="O56" s="495">
        <f t="shared" si="2"/>
        <v>28.776726707532251</v>
      </c>
      <c r="P56" s="5">
        <v>1</v>
      </c>
      <c r="Q56" s="5">
        <f t="shared" si="3"/>
        <v>10</v>
      </c>
      <c r="R56" s="496">
        <f t="shared" si="4"/>
        <v>1</v>
      </c>
      <c r="S56" s="496">
        <f t="shared" si="5"/>
        <v>100</v>
      </c>
      <c r="T56" s="497" t="s">
        <v>1305</v>
      </c>
    </row>
    <row r="57" spans="1:20" ht="15.75" x14ac:dyDescent="0.25">
      <c r="B57" s="504" t="s">
        <v>1799</v>
      </c>
      <c r="C57" s="495">
        <v>100</v>
      </c>
      <c r="D57" s="495">
        <v>100</v>
      </c>
      <c r="E57" s="495">
        <v>100</v>
      </c>
      <c r="F57" s="495">
        <v>100</v>
      </c>
      <c r="G57" s="495">
        <v>90</v>
      </c>
      <c r="H57" s="495">
        <v>10</v>
      </c>
      <c r="I57" s="495">
        <v>10</v>
      </c>
      <c r="J57" s="495">
        <v>10</v>
      </c>
      <c r="K57" s="495">
        <v>10</v>
      </c>
      <c r="L57" s="495">
        <v>100</v>
      </c>
      <c r="M57" s="556">
        <f t="shared" si="0"/>
        <v>63</v>
      </c>
      <c r="N57" s="494">
        <f t="shared" si="1"/>
        <v>45.71651780264984</v>
      </c>
      <c r="O57" s="495">
        <f t="shared" si="2"/>
        <v>19.922349259060788</v>
      </c>
      <c r="P57" s="5">
        <v>1</v>
      </c>
      <c r="Q57" s="5">
        <f t="shared" si="3"/>
        <v>10</v>
      </c>
      <c r="R57" s="496">
        <f t="shared" si="4"/>
        <v>1</v>
      </c>
      <c r="S57" s="496">
        <f t="shared" si="5"/>
        <v>100</v>
      </c>
      <c r="T57" s="497" t="s">
        <v>1305</v>
      </c>
    </row>
    <row r="58" spans="1:20" ht="15.75" x14ac:dyDescent="0.25">
      <c r="B58" s="504" t="s">
        <v>1799</v>
      </c>
      <c r="C58" s="493">
        <v>100</v>
      </c>
      <c r="D58" s="493">
        <v>100</v>
      </c>
      <c r="E58" s="493">
        <v>100</v>
      </c>
      <c r="F58" s="493">
        <v>10</v>
      </c>
      <c r="G58" s="493">
        <v>10</v>
      </c>
      <c r="H58" s="493">
        <v>100</v>
      </c>
      <c r="I58" s="493">
        <v>100</v>
      </c>
      <c r="J58" s="493">
        <v>10</v>
      </c>
      <c r="K58" s="493"/>
      <c r="L58" s="493"/>
      <c r="M58" s="556">
        <f t="shared" si="0"/>
        <v>66.25</v>
      </c>
      <c r="N58" s="505">
        <f t="shared" si="1"/>
        <v>46.579425255608911</v>
      </c>
      <c r="O58" s="493">
        <f t="shared" si="2"/>
        <v>23.422912126804384</v>
      </c>
      <c r="P58" s="506">
        <v>1</v>
      </c>
      <c r="Q58" s="506">
        <f t="shared" si="3"/>
        <v>8</v>
      </c>
      <c r="R58" s="507">
        <f t="shared" si="4"/>
        <v>1</v>
      </c>
      <c r="S58" s="507">
        <f t="shared" si="5"/>
        <v>100</v>
      </c>
      <c r="T58" s="497" t="s">
        <v>1305</v>
      </c>
    </row>
    <row r="59" spans="1:20" ht="15.75" x14ac:dyDescent="0.25">
      <c r="B59" s="508" t="s">
        <v>1799</v>
      </c>
      <c r="C59" s="493">
        <v>88</v>
      </c>
      <c r="D59" s="493">
        <v>100</v>
      </c>
      <c r="E59" s="493">
        <v>100</v>
      </c>
      <c r="F59" s="493">
        <v>100</v>
      </c>
      <c r="G59" s="493">
        <v>100</v>
      </c>
      <c r="H59" s="493">
        <v>100</v>
      </c>
      <c r="I59" s="493">
        <v>100</v>
      </c>
      <c r="J59" s="493">
        <v>100</v>
      </c>
      <c r="K59" s="493">
        <v>100</v>
      </c>
      <c r="L59" s="493">
        <v>33</v>
      </c>
      <c r="M59" s="556">
        <f t="shared" si="0"/>
        <v>92.1</v>
      </c>
      <c r="N59" s="505">
        <f t="shared" si="1"/>
        <v>21.1052915955533</v>
      </c>
      <c r="O59" s="493">
        <f t="shared" si="2"/>
        <v>29.124577250150772</v>
      </c>
      <c r="P59" s="506">
        <v>1</v>
      </c>
      <c r="Q59" s="506">
        <f t="shared" si="3"/>
        <v>10</v>
      </c>
      <c r="R59" s="507">
        <f t="shared" si="4"/>
        <v>1</v>
      </c>
      <c r="S59" s="507">
        <f t="shared" si="5"/>
        <v>100</v>
      </c>
      <c r="T59" s="497" t="s">
        <v>1305</v>
      </c>
    </row>
    <row r="60" spans="1:20" ht="15.75" x14ac:dyDescent="0.25">
      <c r="B60" s="508" t="s">
        <v>1799</v>
      </c>
      <c r="C60" s="493">
        <v>100</v>
      </c>
      <c r="D60" s="493">
        <v>100</v>
      </c>
      <c r="E60" s="493">
        <v>10</v>
      </c>
      <c r="F60" s="493"/>
      <c r="G60" s="493"/>
      <c r="H60" s="493"/>
      <c r="I60" s="493"/>
      <c r="J60" s="493"/>
      <c r="K60" s="493"/>
      <c r="L60" s="493"/>
      <c r="M60" s="556">
        <f t="shared" si="0"/>
        <v>70</v>
      </c>
      <c r="N60" s="505">
        <f t="shared" si="1"/>
        <v>51.96152422706632</v>
      </c>
      <c r="O60" s="493">
        <f t="shared" si="2"/>
        <v>40.414518843273804</v>
      </c>
      <c r="P60" s="506">
        <v>1</v>
      </c>
      <c r="Q60" s="506">
        <f t="shared" si="3"/>
        <v>3</v>
      </c>
      <c r="R60" s="507">
        <f t="shared" si="4"/>
        <v>1</v>
      </c>
      <c r="S60" s="507">
        <f t="shared" si="5"/>
        <v>70</v>
      </c>
      <c r="T60" s="497" t="s">
        <v>1305</v>
      </c>
    </row>
    <row r="61" spans="1:20" ht="15.75" x14ac:dyDescent="0.25">
      <c r="B61" s="504" t="s">
        <v>1800</v>
      </c>
      <c r="C61" s="493">
        <v>0</v>
      </c>
      <c r="D61" s="493">
        <v>7</v>
      </c>
      <c r="E61" s="493">
        <v>0</v>
      </c>
      <c r="F61" s="493">
        <v>0</v>
      </c>
      <c r="G61" s="493">
        <v>0</v>
      </c>
      <c r="H61" s="493">
        <v>0</v>
      </c>
      <c r="I61" s="493">
        <v>0</v>
      </c>
      <c r="J61" s="493">
        <v>0</v>
      </c>
      <c r="K61" s="493">
        <v>0</v>
      </c>
      <c r="L61" s="493">
        <v>0</v>
      </c>
      <c r="M61" s="556">
        <f t="shared" si="0"/>
        <v>0.7</v>
      </c>
      <c r="N61" s="505">
        <f t="shared" si="1"/>
        <v>2.2135943621178655</v>
      </c>
      <c r="O61" s="493">
        <f t="shared" si="2"/>
        <v>0.22135943621178653</v>
      </c>
      <c r="P61" s="506">
        <v>0.1</v>
      </c>
      <c r="Q61" s="506">
        <f t="shared" si="3"/>
        <v>10</v>
      </c>
      <c r="R61" s="507">
        <f t="shared" si="4"/>
        <v>0</v>
      </c>
      <c r="S61" s="507">
        <f t="shared" si="5"/>
        <v>2.2135943621178655</v>
      </c>
      <c r="T61" s="497" t="s">
        <v>821</v>
      </c>
    </row>
    <row r="62" spans="1:20" ht="15.75" x14ac:dyDescent="0.25">
      <c r="B62" s="504" t="s">
        <v>1800</v>
      </c>
      <c r="C62" s="495">
        <v>60</v>
      </c>
      <c r="D62" s="495">
        <v>0</v>
      </c>
      <c r="E62" s="495">
        <v>0</v>
      </c>
      <c r="F62" s="495">
        <v>0</v>
      </c>
      <c r="G62" s="495"/>
      <c r="H62" s="495"/>
      <c r="I62" s="495"/>
      <c r="J62" s="502"/>
      <c r="K62" s="502"/>
      <c r="L62" s="502"/>
      <c r="M62" s="556">
        <f t="shared" si="0"/>
        <v>15</v>
      </c>
      <c r="N62" s="494">
        <f t="shared" si="1"/>
        <v>30</v>
      </c>
      <c r="O62" s="495">
        <f t="shared" si="2"/>
        <v>7.5</v>
      </c>
      <c r="P62" s="5">
        <v>0.25</v>
      </c>
      <c r="Q62" s="5">
        <f t="shared" si="3"/>
        <v>4</v>
      </c>
      <c r="R62" s="496">
        <f t="shared" si="4"/>
        <v>0.25</v>
      </c>
      <c r="S62" s="496">
        <f t="shared" si="5"/>
        <v>30</v>
      </c>
      <c r="T62" s="497" t="s">
        <v>821</v>
      </c>
    </row>
    <row r="63" spans="1:20" ht="15.75" x14ac:dyDescent="0.25">
      <c r="B63" s="504" t="s">
        <v>1800</v>
      </c>
      <c r="C63" s="495">
        <v>50</v>
      </c>
      <c r="D63" s="495">
        <v>0</v>
      </c>
      <c r="E63" s="495">
        <v>14.3</v>
      </c>
      <c r="F63" s="495">
        <v>16.600000000000001</v>
      </c>
      <c r="G63" s="495">
        <v>57.1</v>
      </c>
      <c r="H63" s="495">
        <v>25</v>
      </c>
      <c r="I63" s="495">
        <v>0</v>
      </c>
      <c r="J63" s="495">
        <v>50</v>
      </c>
      <c r="K63" s="495">
        <v>50</v>
      </c>
      <c r="L63" s="495">
        <v>0</v>
      </c>
      <c r="M63" s="556">
        <f t="shared" si="0"/>
        <v>26.3</v>
      </c>
      <c r="N63" s="494">
        <f t="shared" si="1"/>
        <v>23.448667339531259</v>
      </c>
      <c r="O63" s="495">
        <f>M63/SQRT(Q63)</f>
        <v>8.3167902462428369</v>
      </c>
      <c r="P63" s="5">
        <v>0.70000000000000007</v>
      </c>
      <c r="Q63" s="5">
        <f t="shared" si="3"/>
        <v>10</v>
      </c>
      <c r="R63" s="496">
        <f t="shared" si="4"/>
        <v>0</v>
      </c>
      <c r="S63" s="496">
        <f t="shared" si="5"/>
        <v>50</v>
      </c>
      <c r="T63" s="497" t="s">
        <v>821</v>
      </c>
    </row>
    <row r="64" spans="1:20" ht="15.75" x14ac:dyDescent="0.25">
      <c r="B64" s="504" t="s">
        <v>1800</v>
      </c>
      <c r="C64" s="495">
        <v>0</v>
      </c>
      <c r="D64" s="495">
        <v>0</v>
      </c>
      <c r="E64" s="509">
        <v>0</v>
      </c>
      <c r="F64" s="509">
        <v>0</v>
      </c>
      <c r="G64" s="509">
        <v>0</v>
      </c>
      <c r="H64" s="495">
        <v>0</v>
      </c>
      <c r="I64" s="495">
        <v>50</v>
      </c>
      <c r="J64" s="495">
        <v>0</v>
      </c>
      <c r="K64" s="495">
        <v>20</v>
      </c>
      <c r="L64" s="495">
        <v>0</v>
      </c>
      <c r="M64" s="556">
        <f t="shared" si="0"/>
        <v>7</v>
      </c>
      <c r="N64" s="494">
        <f t="shared" si="1"/>
        <v>16.363916944844771</v>
      </c>
      <c r="O64" s="495">
        <f>M64/SQRT(Q64)</f>
        <v>2.2135943621178655</v>
      </c>
      <c r="P64" s="5">
        <v>0.2</v>
      </c>
      <c r="Q64" s="5">
        <f t="shared" si="3"/>
        <v>10</v>
      </c>
      <c r="R64" s="496">
        <f t="shared" si="4"/>
        <v>0</v>
      </c>
      <c r="S64" s="496">
        <f t="shared" si="5"/>
        <v>50</v>
      </c>
      <c r="T64" s="497" t="s">
        <v>821</v>
      </c>
    </row>
    <row r="66" spans="3:3" ht="15.75" x14ac:dyDescent="0.25">
      <c r="C66" s="5" t="s">
        <v>1801</v>
      </c>
    </row>
    <row r="67" spans="3:3" ht="15.75" x14ac:dyDescent="0.25">
      <c r="C67" s="5" t="s">
        <v>1802</v>
      </c>
    </row>
    <row r="69" spans="3:3" ht="15.75" x14ac:dyDescent="0.25">
      <c r="C69" s="54" t="s">
        <v>1803</v>
      </c>
    </row>
    <row r="70" spans="3:3" x14ac:dyDescent="0.2">
      <c r="C70" s="5" t="s">
        <v>1804</v>
      </c>
    </row>
    <row r="71" spans="3:3" x14ac:dyDescent="0.2">
      <c r="C71" s="5" t="s">
        <v>1805</v>
      </c>
    </row>
  </sheetData>
  <mergeCells count="1">
    <mergeCell ref="C4:T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5"/>
  <sheetViews>
    <sheetView zoomScaleNormal="100" workbookViewId="0">
      <selection sqref="A1:E1"/>
    </sheetView>
  </sheetViews>
  <sheetFormatPr defaultRowHeight="15" x14ac:dyDescent="0.2"/>
  <cols>
    <col min="1" max="1" width="8" style="13" customWidth="1"/>
    <col min="2" max="2" width="26.42578125" style="13" customWidth="1"/>
    <col min="3" max="3" width="10.7109375" style="14" customWidth="1"/>
    <col min="4" max="4" width="69.140625" style="14" customWidth="1"/>
    <col min="5" max="5" width="19.5703125" style="14" customWidth="1"/>
    <col min="6" max="6" width="16.28515625" style="14" customWidth="1"/>
    <col min="7" max="9" width="9.140625" style="13"/>
    <col min="10" max="10" width="12.5703125" style="13" customWidth="1"/>
    <col min="11" max="11" width="9.140625" style="11"/>
    <col min="12" max="16384" width="9.140625" style="13"/>
  </cols>
  <sheetData>
    <row r="1" spans="1:7" s="31" customFormat="1" ht="15.75" x14ac:dyDescent="0.25">
      <c r="A1" s="511" t="s">
        <v>1723</v>
      </c>
      <c r="B1" s="511"/>
      <c r="C1" s="511"/>
      <c r="D1" s="511"/>
      <c r="E1" s="511"/>
      <c r="F1" s="32"/>
    </row>
    <row r="2" spans="1:7" s="31" customFormat="1" x14ac:dyDescent="0.2">
      <c r="A2" s="30"/>
      <c r="B2" s="32"/>
      <c r="C2" s="32"/>
      <c r="D2" s="32"/>
      <c r="E2" s="32"/>
      <c r="F2" s="32"/>
    </row>
    <row r="3" spans="1:7" s="31" customFormat="1" x14ac:dyDescent="0.2">
      <c r="A3" s="30"/>
      <c r="B3" s="32"/>
      <c r="C3" s="32"/>
      <c r="D3" s="32"/>
      <c r="E3" s="32"/>
      <c r="F3" s="32"/>
    </row>
    <row r="4" spans="1:7" s="31" customFormat="1" x14ac:dyDescent="0.2">
      <c r="A4" s="30"/>
      <c r="B4" s="32"/>
      <c r="C4" s="32"/>
      <c r="D4" s="32"/>
      <c r="E4" s="32"/>
      <c r="F4" s="32"/>
    </row>
    <row r="5" spans="1:7" s="31" customFormat="1" ht="47.25" x14ac:dyDescent="0.25">
      <c r="A5" s="33" t="s">
        <v>0</v>
      </c>
      <c r="B5" s="34" t="s">
        <v>1</v>
      </c>
      <c r="C5" s="34" t="s">
        <v>2</v>
      </c>
      <c r="D5" s="34" t="s">
        <v>3</v>
      </c>
      <c r="E5" s="34" t="s">
        <v>4</v>
      </c>
      <c r="F5" s="34" t="s">
        <v>5</v>
      </c>
      <c r="G5" s="35"/>
    </row>
    <row r="6" spans="1:7" x14ac:dyDescent="0.2">
      <c r="A6" s="15">
        <v>1</v>
      </c>
      <c r="B6" s="16" t="s">
        <v>6</v>
      </c>
      <c r="C6" s="14" t="s">
        <v>7</v>
      </c>
      <c r="D6" s="17" t="s">
        <v>6</v>
      </c>
      <c r="E6" s="14" t="s">
        <v>8</v>
      </c>
    </row>
    <row r="7" spans="1:7" x14ac:dyDescent="0.2">
      <c r="A7" s="15">
        <v>2</v>
      </c>
      <c r="B7" s="16" t="s">
        <v>9</v>
      </c>
      <c r="C7" s="14" t="s">
        <v>7</v>
      </c>
      <c r="D7" s="17" t="s">
        <v>9</v>
      </c>
      <c r="E7" s="14" t="s">
        <v>8</v>
      </c>
    </row>
    <row r="8" spans="1:7" x14ac:dyDescent="0.2">
      <c r="A8" s="15">
        <v>3</v>
      </c>
      <c r="B8" s="18" t="s">
        <v>10</v>
      </c>
      <c r="C8" s="14" t="s">
        <v>7</v>
      </c>
      <c r="D8" s="19" t="s">
        <v>10</v>
      </c>
      <c r="E8" s="14" t="s">
        <v>8</v>
      </c>
    </row>
    <row r="9" spans="1:7" x14ac:dyDescent="0.2">
      <c r="A9" s="15">
        <v>4</v>
      </c>
      <c r="B9" s="20" t="s">
        <v>11</v>
      </c>
      <c r="C9" s="360" t="s">
        <v>7</v>
      </c>
      <c r="D9" s="360" t="s">
        <v>11</v>
      </c>
      <c r="E9" s="360" t="s">
        <v>8</v>
      </c>
    </row>
    <row r="10" spans="1:7" ht="45" x14ac:dyDescent="0.2">
      <c r="A10" s="15">
        <v>5</v>
      </c>
      <c r="B10" s="16" t="s">
        <v>21</v>
      </c>
      <c r="C10" s="14" t="s">
        <v>7</v>
      </c>
      <c r="D10" s="408" t="s">
        <v>22</v>
      </c>
      <c r="E10" s="14" t="s">
        <v>23</v>
      </c>
    </row>
    <row r="11" spans="1:7" ht="45" x14ac:dyDescent="0.2">
      <c r="A11" s="15">
        <v>6</v>
      </c>
      <c r="B11" s="16" t="s">
        <v>24</v>
      </c>
      <c r="C11" s="14" t="s">
        <v>7</v>
      </c>
      <c r="D11" s="408" t="s">
        <v>25</v>
      </c>
      <c r="E11" s="14" t="s">
        <v>23</v>
      </c>
    </row>
    <row r="12" spans="1:7" x14ac:dyDescent="0.2">
      <c r="A12" s="15">
        <v>7</v>
      </c>
      <c r="B12" s="16" t="s">
        <v>26</v>
      </c>
      <c r="C12" s="14" t="s">
        <v>7</v>
      </c>
      <c r="D12" s="220" t="s">
        <v>27</v>
      </c>
      <c r="E12" s="14" t="s">
        <v>12</v>
      </c>
    </row>
    <row r="13" spans="1:7" x14ac:dyDescent="0.2">
      <c r="A13" s="15">
        <v>8</v>
      </c>
      <c r="B13" s="16" t="s">
        <v>28</v>
      </c>
      <c r="C13" s="14" t="s">
        <v>7</v>
      </c>
      <c r="D13" s="220" t="s">
        <v>29</v>
      </c>
      <c r="E13" s="14" t="s">
        <v>12</v>
      </c>
    </row>
    <row r="14" spans="1:7" x14ac:dyDescent="0.2">
      <c r="A14" s="15">
        <v>9</v>
      </c>
      <c r="B14" s="18" t="s">
        <v>30</v>
      </c>
      <c r="C14" s="14" t="s">
        <v>7</v>
      </c>
      <c r="D14" s="226" t="s">
        <v>31</v>
      </c>
      <c r="E14" s="14" t="s">
        <v>12</v>
      </c>
    </row>
    <row r="15" spans="1:7" x14ac:dyDescent="0.2">
      <c r="A15" s="15">
        <v>10</v>
      </c>
      <c r="B15" s="28" t="s">
        <v>16</v>
      </c>
      <c r="C15" s="14" t="s">
        <v>7</v>
      </c>
      <c r="D15" s="409" t="s">
        <v>17</v>
      </c>
      <c r="E15" s="14" t="s">
        <v>15</v>
      </c>
    </row>
    <row r="16" spans="1:7" x14ac:dyDescent="0.2">
      <c r="A16" s="15">
        <v>11</v>
      </c>
      <c r="B16" s="28" t="s">
        <v>32</v>
      </c>
      <c r="C16" s="14" t="s">
        <v>7</v>
      </c>
      <c r="D16" s="409" t="s">
        <v>33</v>
      </c>
      <c r="E16" s="14" t="s">
        <v>15</v>
      </c>
    </row>
    <row r="17" spans="1:5" x14ac:dyDescent="0.2">
      <c r="A17" s="15">
        <v>12</v>
      </c>
      <c r="B17" s="28" t="s">
        <v>34</v>
      </c>
      <c r="C17" s="14" t="s">
        <v>7</v>
      </c>
      <c r="D17" s="409" t="s">
        <v>35</v>
      </c>
      <c r="E17" s="14" t="s">
        <v>15</v>
      </c>
    </row>
    <row r="18" spans="1:5" x14ac:dyDescent="0.2">
      <c r="A18" s="15">
        <v>13</v>
      </c>
      <c r="B18" s="28" t="s">
        <v>36</v>
      </c>
      <c r="C18" s="14" t="s">
        <v>7</v>
      </c>
      <c r="D18" s="409" t="s">
        <v>37</v>
      </c>
      <c r="E18" s="14" t="s">
        <v>15</v>
      </c>
    </row>
    <row r="19" spans="1:5" x14ac:dyDescent="0.2">
      <c r="A19" s="15">
        <v>14</v>
      </c>
      <c r="B19" s="28" t="s">
        <v>38</v>
      </c>
      <c r="C19" s="14" t="s">
        <v>7</v>
      </c>
      <c r="D19" s="409" t="s">
        <v>39</v>
      </c>
      <c r="E19" s="14" t="s">
        <v>15</v>
      </c>
    </row>
    <row r="20" spans="1:5" x14ac:dyDescent="0.2">
      <c r="A20" s="15">
        <v>15</v>
      </c>
      <c r="B20" s="28" t="s">
        <v>40</v>
      </c>
      <c r="C20" s="14" t="s">
        <v>7</v>
      </c>
      <c r="D20" s="409" t="s">
        <v>41</v>
      </c>
      <c r="E20" s="14" t="s">
        <v>15</v>
      </c>
    </row>
    <row r="21" spans="1:5" x14ac:dyDescent="0.2">
      <c r="A21" s="15">
        <v>16</v>
      </c>
      <c r="B21" s="28" t="s">
        <v>42</v>
      </c>
      <c r="C21" s="14" t="s">
        <v>7</v>
      </c>
      <c r="D21" s="409" t="s">
        <v>43</v>
      </c>
      <c r="E21" s="14" t="s">
        <v>15</v>
      </c>
    </row>
    <row r="22" spans="1:5" x14ac:dyDescent="0.2">
      <c r="A22" s="15">
        <v>17</v>
      </c>
      <c r="B22" s="29" t="s">
        <v>44</v>
      </c>
      <c r="C22" s="14" t="s">
        <v>7</v>
      </c>
      <c r="D22" s="410" t="s">
        <v>45</v>
      </c>
      <c r="E22" s="14" t="s">
        <v>15</v>
      </c>
    </row>
    <row r="23" spans="1:5" x14ac:dyDescent="0.2">
      <c r="A23" s="15">
        <v>18</v>
      </c>
      <c r="B23" s="23" t="s">
        <v>46</v>
      </c>
      <c r="C23" s="14" t="s">
        <v>7</v>
      </c>
      <c r="D23" s="411" t="s">
        <v>47</v>
      </c>
      <c r="E23" s="220" t="s">
        <v>48</v>
      </c>
    </row>
    <row r="24" spans="1:5" x14ac:dyDescent="0.2">
      <c r="A24" s="15">
        <v>19</v>
      </c>
      <c r="B24" s="24" t="s">
        <v>49</v>
      </c>
      <c r="C24" s="14" t="s">
        <v>7</v>
      </c>
      <c r="D24" s="226" t="s">
        <v>50</v>
      </c>
      <c r="E24" s="220" t="s">
        <v>48</v>
      </c>
    </row>
    <row r="25" spans="1:5" x14ac:dyDescent="0.2">
      <c r="A25" s="15">
        <v>20</v>
      </c>
      <c r="B25" s="13" t="s">
        <v>51</v>
      </c>
      <c r="C25" s="14" t="s">
        <v>7</v>
      </c>
      <c r="D25" s="17" t="s">
        <v>52</v>
      </c>
      <c r="E25" s="14" t="s">
        <v>18</v>
      </c>
    </row>
    <row r="26" spans="1:5" x14ac:dyDescent="0.2">
      <c r="A26" s="15">
        <v>21</v>
      </c>
      <c r="B26" s="13" t="s">
        <v>53</v>
      </c>
      <c r="C26" s="14" t="s">
        <v>7</v>
      </c>
      <c r="D26" s="17" t="s">
        <v>54</v>
      </c>
      <c r="E26" s="14" t="s">
        <v>18</v>
      </c>
    </row>
    <row r="27" spans="1:5" x14ac:dyDescent="0.2">
      <c r="A27" s="15">
        <v>22</v>
      </c>
      <c r="B27" s="13" t="s">
        <v>55</v>
      </c>
      <c r="C27" s="14" t="s">
        <v>7</v>
      </c>
      <c r="D27" s="19" t="s">
        <v>56</v>
      </c>
      <c r="E27" s="14" t="s">
        <v>18</v>
      </c>
    </row>
    <row r="28" spans="1:5" x14ac:dyDescent="0.2">
      <c r="A28" s="15">
        <v>23</v>
      </c>
      <c r="B28" s="13" t="s">
        <v>57</v>
      </c>
      <c r="C28" s="14" t="s">
        <v>7</v>
      </c>
      <c r="D28" s="360" t="s">
        <v>58</v>
      </c>
      <c r="E28" s="14" t="s">
        <v>18</v>
      </c>
    </row>
    <row r="29" spans="1:5" x14ac:dyDescent="0.2">
      <c r="A29" s="15">
        <v>24</v>
      </c>
      <c r="B29" s="16" t="s">
        <v>59</v>
      </c>
      <c r="C29" s="14" t="s">
        <v>7</v>
      </c>
      <c r="D29" s="17" t="s">
        <v>60</v>
      </c>
      <c r="E29" s="14" t="s">
        <v>61</v>
      </c>
    </row>
    <row r="30" spans="1:5" x14ac:dyDescent="0.2">
      <c r="A30" s="15">
        <v>25</v>
      </c>
      <c r="B30" s="16" t="s">
        <v>62</v>
      </c>
      <c r="C30" s="14" t="s">
        <v>7</v>
      </c>
      <c r="D30" s="17" t="s">
        <v>60</v>
      </c>
      <c r="E30" s="14" t="s">
        <v>61</v>
      </c>
    </row>
    <row r="31" spans="1:5" x14ac:dyDescent="0.2">
      <c r="A31" s="15">
        <v>26</v>
      </c>
      <c r="B31" s="16" t="s">
        <v>63</v>
      </c>
      <c r="C31" s="14" t="s">
        <v>7</v>
      </c>
      <c r="D31" s="17"/>
      <c r="E31" s="14" t="s">
        <v>64</v>
      </c>
    </row>
    <row r="32" spans="1:5" x14ac:dyDescent="0.2">
      <c r="A32" s="15">
        <v>27</v>
      </c>
      <c r="B32" s="16" t="s">
        <v>65</v>
      </c>
      <c r="C32" s="14" t="s">
        <v>7</v>
      </c>
      <c r="D32" s="17"/>
      <c r="E32" s="14" t="s">
        <v>64</v>
      </c>
    </row>
    <row r="33" spans="1:10" x14ac:dyDescent="0.2">
      <c r="A33" s="15">
        <v>28</v>
      </c>
      <c r="B33" s="18" t="s">
        <v>66</v>
      </c>
      <c r="C33" s="14" t="s">
        <v>7</v>
      </c>
      <c r="D33" s="19"/>
      <c r="E33" s="14" t="s">
        <v>64</v>
      </c>
    </row>
    <row r="34" spans="1:10" x14ac:dyDescent="0.2">
      <c r="A34" s="15">
        <v>29</v>
      </c>
      <c r="B34" s="20" t="s">
        <v>67</v>
      </c>
      <c r="C34" s="14" t="s">
        <v>7</v>
      </c>
      <c r="D34" s="360"/>
      <c r="E34" s="14" t="s">
        <v>64</v>
      </c>
    </row>
    <row r="35" spans="1:10" x14ac:dyDescent="0.2">
      <c r="A35" s="15">
        <v>30</v>
      </c>
      <c r="B35" s="18" t="s">
        <v>68</v>
      </c>
      <c r="C35" s="25" t="s">
        <v>7</v>
      </c>
      <c r="D35" s="25"/>
      <c r="E35" s="25" t="s">
        <v>64</v>
      </c>
      <c r="F35" s="25" t="s">
        <v>108</v>
      </c>
    </row>
    <row r="36" spans="1:10" x14ac:dyDescent="0.2">
      <c r="A36" s="15">
        <v>31</v>
      </c>
      <c r="B36" s="10" t="s">
        <v>69</v>
      </c>
      <c r="C36" s="9" t="s">
        <v>7</v>
      </c>
      <c r="D36" s="9" t="s">
        <v>70</v>
      </c>
      <c r="E36" s="9" t="s">
        <v>14</v>
      </c>
      <c r="F36" s="9"/>
    </row>
    <row r="37" spans="1:10" x14ac:dyDescent="0.2">
      <c r="A37" s="15">
        <v>32</v>
      </c>
      <c r="B37" s="10" t="s">
        <v>71</v>
      </c>
      <c r="C37" s="9" t="s">
        <v>7</v>
      </c>
      <c r="D37" s="9" t="s">
        <v>72</v>
      </c>
      <c r="E37" s="9" t="s">
        <v>14</v>
      </c>
      <c r="F37" s="9" t="s">
        <v>73</v>
      </c>
    </row>
    <row r="38" spans="1:10" x14ac:dyDescent="0.2">
      <c r="A38" s="15">
        <v>33</v>
      </c>
      <c r="B38" s="26" t="s">
        <v>74</v>
      </c>
      <c r="C38" s="9" t="s">
        <v>7</v>
      </c>
      <c r="D38" s="9" t="s">
        <v>75</v>
      </c>
      <c r="E38" s="9" t="s">
        <v>14</v>
      </c>
      <c r="F38" s="9" t="s">
        <v>73</v>
      </c>
    </row>
    <row r="39" spans="1:10" x14ac:dyDescent="0.2">
      <c r="A39" s="15">
        <v>34</v>
      </c>
      <c r="B39" s="8" t="s">
        <v>76</v>
      </c>
      <c r="C39" s="9" t="s">
        <v>7</v>
      </c>
      <c r="D39" s="9" t="s">
        <v>77</v>
      </c>
      <c r="E39" s="9" t="s">
        <v>14</v>
      </c>
      <c r="F39" s="9"/>
    </row>
    <row r="40" spans="1:10" x14ac:dyDescent="0.2">
      <c r="A40" s="15">
        <v>35</v>
      </c>
      <c r="B40" s="8" t="s">
        <v>78</v>
      </c>
      <c r="C40" s="9" t="s">
        <v>7</v>
      </c>
      <c r="D40" s="9" t="s">
        <v>77</v>
      </c>
      <c r="E40" s="9" t="s">
        <v>14</v>
      </c>
      <c r="F40" s="9"/>
    </row>
    <row r="41" spans="1:10" x14ac:dyDescent="0.2">
      <c r="A41" s="15">
        <v>36</v>
      </c>
      <c r="B41" s="4" t="s">
        <v>79</v>
      </c>
      <c r="C41" s="22" t="s">
        <v>7</v>
      </c>
      <c r="D41" s="22" t="s">
        <v>80</v>
      </c>
      <c r="E41" s="22" t="s">
        <v>19</v>
      </c>
    </row>
    <row r="42" spans="1:10" x14ac:dyDescent="0.2">
      <c r="A42" s="15">
        <v>37</v>
      </c>
      <c r="B42" s="4" t="s">
        <v>81</v>
      </c>
      <c r="C42" s="22" t="s">
        <v>7</v>
      </c>
      <c r="D42" s="22" t="s">
        <v>82</v>
      </c>
      <c r="E42" s="412" t="s">
        <v>19</v>
      </c>
    </row>
    <row r="43" spans="1:10" x14ac:dyDescent="0.2">
      <c r="A43" s="15">
        <v>38</v>
      </c>
      <c r="B43" s="4" t="s">
        <v>84</v>
      </c>
      <c r="C43" s="22" t="s">
        <v>7</v>
      </c>
      <c r="D43" s="22" t="s">
        <v>83</v>
      </c>
      <c r="E43" s="22" t="s">
        <v>19</v>
      </c>
    </row>
    <row r="44" spans="1:10" x14ac:dyDescent="0.2">
      <c r="A44" s="15">
        <v>39</v>
      </c>
      <c r="B44" s="4" t="s">
        <v>109</v>
      </c>
      <c r="C44" s="22" t="s">
        <v>7</v>
      </c>
      <c r="D44" s="22" t="s">
        <v>85</v>
      </c>
      <c r="E44" s="22" t="s">
        <v>19</v>
      </c>
    </row>
    <row r="45" spans="1:10" x14ac:dyDescent="0.2">
      <c r="A45" s="15">
        <v>40</v>
      </c>
      <c r="B45" s="2" t="s">
        <v>86</v>
      </c>
      <c r="C45" s="9" t="s">
        <v>87</v>
      </c>
      <c r="D45" s="9" t="s">
        <v>88</v>
      </c>
      <c r="E45" s="9" t="s">
        <v>20</v>
      </c>
      <c r="F45" s="22"/>
    </row>
    <row r="46" spans="1:10" x14ac:dyDescent="0.2">
      <c r="A46" s="15">
        <v>41</v>
      </c>
      <c r="B46" s="4" t="s">
        <v>89</v>
      </c>
      <c r="C46" s="9" t="s">
        <v>7</v>
      </c>
      <c r="D46" s="9" t="s">
        <v>90</v>
      </c>
      <c r="E46" s="9" t="s">
        <v>20</v>
      </c>
      <c r="F46" s="22"/>
    </row>
    <row r="47" spans="1:10" x14ac:dyDescent="0.2">
      <c r="A47" s="15">
        <v>42</v>
      </c>
      <c r="B47" s="5" t="s">
        <v>91</v>
      </c>
      <c r="C47" s="27" t="s">
        <v>7</v>
      </c>
      <c r="D47" s="9" t="s">
        <v>92</v>
      </c>
      <c r="E47" s="27" t="s">
        <v>20</v>
      </c>
      <c r="F47" s="22"/>
      <c r="J47" s="14"/>
    </row>
    <row r="48" spans="1:10" x14ac:dyDescent="0.2">
      <c r="A48" s="15">
        <v>43</v>
      </c>
      <c r="B48" s="4" t="s">
        <v>93</v>
      </c>
      <c r="C48" s="22" t="s">
        <v>7</v>
      </c>
      <c r="D48" s="22" t="s">
        <v>94</v>
      </c>
      <c r="E48" s="22" t="s">
        <v>20</v>
      </c>
      <c r="F48" s="22"/>
      <c r="J48" s="14"/>
    </row>
    <row r="49" spans="1:11" x14ac:dyDescent="0.2">
      <c r="A49" s="15">
        <v>44</v>
      </c>
      <c r="B49" s="3" t="s">
        <v>95</v>
      </c>
      <c r="C49" s="22" t="s">
        <v>7</v>
      </c>
      <c r="D49" s="22" t="s">
        <v>96</v>
      </c>
      <c r="E49" s="413" t="s">
        <v>20</v>
      </c>
      <c r="F49" s="413"/>
      <c r="J49" s="14"/>
    </row>
    <row r="50" spans="1:11" x14ac:dyDescent="0.2">
      <c r="A50" s="15">
        <v>45</v>
      </c>
      <c r="B50" s="3" t="s">
        <v>107</v>
      </c>
      <c r="C50" s="22" t="s">
        <v>7</v>
      </c>
      <c r="D50" s="22" t="s">
        <v>90</v>
      </c>
      <c r="E50" s="413" t="s">
        <v>20</v>
      </c>
      <c r="H50" s="14"/>
      <c r="I50" s="11"/>
      <c r="K50" s="13"/>
    </row>
    <row r="51" spans="1:11" x14ac:dyDescent="0.2">
      <c r="A51" s="15">
        <v>46</v>
      </c>
      <c r="B51" s="6" t="s">
        <v>97</v>
      </c>
      <c r="C51" s="22" t="s">
        <v>7</v>
      </c>
      <c r="D51" s="22" t="s">
        <v>98</v>
      </c>
      <c r="E51" s="22" t="s">
        <v>13</v>
      </c>
      <c r="H51" s="14"/>
      <c r="I51" s="11"/>
      <c r="K51" s="13"/>
    </row>
    <row r="52" spans="1:11" x14ac:dyDescent="0.2">
      <c r="A52" s="15">
        <v>47</v>
      </c>
      <c r="B52" s="6" t="s">
        <v>99</v>
      </c>
      <c r="C52" s="22" t="s">
        <v>7</v>
      </c>
      <c r="D52" s="22" t="s">
        <v>100</v>
      </c>
      <c r="E52" s="22" t="s">
        <v>13</v>
      </c>
      <c r="I52" s="11"/>
      <c r="K52" s="13"/>
    </row>
    <row r="53" spans="1:11" x14ac:dyDescent="0.2">
      <c r="A53" s="15">
        <v>48</v>
      </c>
      <c r="B53" s="4" t="s">
        <v>104</v>
      </c>
      <c r="C53" s="22" t="s">
        <v>7</v>
      </c>
      <c r="D53" s="22" t="s">
        <v>105</v>
      </c>
      <c r="E53" s="22" t="s">
        <v>13</v>
      </c>
      <c r="I53" s="11"/>
      <c r="K53" s="13"/>
    </row>
    <row r="54" spans="1:11" x14ac:dyDescent="0.2">
      <c r="A54" s="15">
        <v>49</v>
      </c>
      <c r="B54" s="3" t="s">
        <v>101</v>
      </c>
      <c r="C54" s="22" t="s">
        <v>7</v>
      </c>
      <c r="D54" s="412" t="s">
        <v>102</v>
      </c>
      <c r="E54" s="22" t="s">
        <v>13</v>
      </c>
      <c r="F54" s="22" t="s">
        <v>103</v>
      </c>
    </row>
    <row r="55" spans="1:11" x14ac:dyDescent="0.2">
      <c r="A55" s="15">
        <v>50</v>
      </c>
      <c r="B55" s="21" t="s">
        <v>106</v>
      </c>
      <c r="C55" s="22" t="s">
        <v>7</v>
      </c>
      <c r="D55" s="226" t="s">
        <v>102</v>
      </c>
      <c r="E55" s="220" t="s">
        <v>13</v>
      </c>
      <c r="F55" s="220" t="s">
        <v>103</v>
      </c>
    </row>
  </sheetData>
  <mergeCells count="1">
    <mergeCell ref="A1:E1"/>
  </mergeCells>
  <printOptions gridLines="1"/>
  <pageMargins left="0.7" right="0.7" top="0.75" bottom="0.75" header="0.3" footer="0.3"/>
  <pageSetup scale="82" orientation="landscape" r:id="rId1"/>
  <headerFooter scaleWithDoc="0" alignWithMargins="0">
    <oddHeader>&amp;C2020 SRPN</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9EB61-FF43-4ACA-9BA7-A05ACE4289FB}">
  <dimension ref="A1:N60"/>
  <sheetViews>
    <sheetView zoomScaleNormal="100" workbookViewId="0"/>
  </sheetViews>
  <sheetFormatPr defaultRowHeight="12.75" x14ac:dyDescent="0.2"/>
  <cols>
    <col min="1" max="1" width="9.140625" style="348"/>
    <col min="2" max="2" width="24.42578125" style="348" bestFit="1" customWidth="1"/>
    <col min="3" max="3" width="9.5703125" style="339" bestFit="1" customWidth="1"/>
    <col min="4" max="4" width="7" style="339" bestFit="1" customWidth="1"/>
    <col min="5" max="6" width="13" style="339" customWidth="1"/>
    <col min="7" max="10" width="8.85546875" style="339" customWidth="1"/>
    <col min="11" max="16384" width="9.140625" style="339"/>
  </cols>
  <sheetData>
    <row r="1" spans="1:14" ht="15.75" x14ac:dyDescent="0.25">
      <c r="A1" s="139" t="s">
        <v>1720</v>
      </c>
      <c r="B1" s="139"/>
      <c r="C1" s="138"/>
      <c r="D1" s="138"/>
      <c r="E1" s="138"/>
      <c r="F1" s="138"/>
      <c r="G1" s="138"/>
      <c r="H1" s="138"/>
      <c r="I1" s="138"/>
      <c r="J1" s="138"/>
    </row>
    <row r="2" spans="1:14" ht="15.75" x14ac:dyDescent="0.25">
      <c r="A2" s="139"/>
      <c r="B2" s="139"/>
      <c r="G2" s="7"/>
      <c r="H2" s="7"/>
    </row>
    <row r="3" spans="1:14" ht="15.75" x14ac:dyDescent="0.25">
      <c r="A3" s="132"/>
      <c r="B3" s="139"/>
      <c r="C3" s="512" t="s">
        <v>1693</v>
      </c>
      <c r="D3" s="512"/>
      <c r="E3" s="512" t="s">
        <v>1713</v>
      </c>
      <c r="F3" s="512"/>
      <c r="G3" s="512" t="s">
        <v>1714</v>
      </c>
      <c r="H3" s="512"/>
      <c r="I3" s="512" t="s">
        <v>1715</v>
      </c>
      <c r="J3" s="512"/>
    </row>
    <row r="4" spans="1:14" ht="15.75" x14ac:dyDescent="0.25">
      <c r="A4" s="139"/>
      <c r="B4" s="139"/>
      <c r="C4" s="138" t="s">
        <v>245</v>
      </c>
      <c r="D4" s="138" t="s">
        <v>246</v>
      </c>
      <c r="E4" s="138" t="s">
        <v>245</v>
      </c>
      <c r="F4" s="138" t="s">
        <v>246</v>
      </c>
      <c r="G4" s="138" t="s">
        <v>245</v>
      </c>
      <c r="H4" s="138" t="s">
        <v>246</v>
      </c>
      <c r="I4" s="138" t="s">
        <v>245</v>
      </c>
      <c r="J4" s="138" t="s">
        <v>246</v>
      </c>
    </row>
    <row r="5" spans="1:14" s="340" customFormat="1" ht="15.75" x14ac:dyDescent="0.25">
      <c r="A5" s="135" t="s">
        <v>0</v>
      </c>
      <c r="B5" s="135" t="s">
        <v>1</v>
      </c>
      <c r="C5" s="133" t="s">
        <v>1716</v>
      </c>
      <c r="D5" s="133"/>
      <c r="E5" s="133" t="s">
        <v>1717</v>
      </c>
      <c r="F5" s="133"/>
      <c r="G5" s="133" t="s">
        <v>1718</v>
      </c>
      <c r="H5" s="133"/>
      <c r="I5" s="133" t="s">
        <v>1719</v>
      </c>
      <c r="J5" s="133"/>
    </row>
    <row r="6" spans="1:14" ht="15" x14ac:dyDescent="0.2">
      <c r="A6" s="22">
        <v>1</v>
      </c>
      <c r="B6" s="22" t="s">
        <v>6</v>
      </c>
      <c r="C6" s="355">
        <v>2477.0100000000002</v>
      </c>
      <c r="D6" s="355">
        <v>50</v>
      </c>
      <c r="E6" s="349">
        <v>74.933800000000005</v>
      </c>
      <c r="F6" s="350">
        <v>43</v>
      </c>
      <c r="G6" s="350">
        <v>142.09100000000001</v>
      </c>
      <c r="H6" s="350">
        <v>50</v>
      </c>
      <c r="I6" s="146">
        <v>99.815600000000003</v>
      </c>
      <c r="J6" s="1">
        <v>50</v>
      </c>
      <c r="K6" s="352"/>
      <c r="L6" s="22"/>
      <c r="M6" s="351"/>
      <c r="N6" s="394"/>
    </row>
    <row r="7" spans="1:14" ht="15" x14ac:dyDescent="0.2">
      <c r="A7" s="9">
        <v>2</v>
      </c>
      <c r="B7" s="9" t="s">
        <v>9</v>
      </c>
      <c r="C7" s="341">
        <v>3060.4</v>
      </c>
      <c r="D7" s="341">
        <v>47</v>
      </c>
      <c r="E7" s="342">
        <v>76.708799999999997</v>
      </c>
      <c r="F7" s="97">
        <v>25</v>
      </c>
      <c r="G7" s="320">
        <v>137.90899999999999</v>
      </c>
      <c r="H7" s="97">
        <v>49</v>
      </c>
      <c r="I7" s="97">
        <v>91.881200000000007</v>
      </c>
      <c r="J7" s="350">
        <v>49</v>
      </c>
      <c r="L7" s="9"/>
      <c r="M7" s="343"/>
      <c r="N7" s="394"/>
    </row>
    <row r="8" spans="1:14" ht="15" x14ac:dyDescent="0.2">
      <c r="A8" s="9">
        <v>3</v>
      </c>
      <c r="B8" s="9" t="s">
        <v>10</v>
      </c>
      <c r="C8" s="341">
        <v>3789.53</v>
      </c>
      <c r="D8" s="341">
        <v>46</v>
      </c>
      <c r="E8" s="342">
        <v>75.494900000000001</v>
      </c>
      <c r="F8" s="320">
        <v>40</v>
      </c>
      <c r="G8" s="320">
        <v>125.143</v>
      </c>
      <c r="H8" s="320">
        <v>5</v>
      </c>
      <c r="I8" s="97">
        <v>79.428100000000001</v>
      </c>
      <c r="J8" s="320">
        <v>37</v>
      </c>
      <c r="L8" s="9"/>
      <c r="M8" s="343"/>
      <c r="N8" s="394"/>
    </row>
    <row r="9" spans="1:14" ht="15" x14ac:dyDescent="0.2">
      <c r="A9" s="9">
        <v>4</v>
      </c>
      <c r="B9" s="9" t="s">
        <v>11</v>
      </c>
      <c r="C9" s="341">
        <v>3995.96</v>
      </c>
      <c r="D9" s="341">
        <v>38</v>
      </c>
      <c r="E9" s="342">
        <v>76.999200000000002</v>
      </c>
      <c r="F9" s="320">
        <v>21</v>
      </c>
      <c r="G9" s="320">
        <v>126.357</v>
      </c>
      <c r="H9" s="320">
        <v>17</v>
      </c>
      <c r="I9" s="97">
        <v>79.462500000000006</v>
      </c>
      <c r="J9" s="320">
        <v>38</v>
      </c>
      <c r="L9" s="9"/>
      <c r="M9" s="343"/>
      <c r="N9" s="394"/>
    </row>
    <row r="10" spans="1:14" ht="15" x14ac:dyDescent="0.2">
      <c r="A10" s="9">
        <v>5</v>
      </c>
      <c r="B10" s="323" t="s">
        <v>21</v>
      </c>
      <c r="C10" s="341">
        <v>2964.95</v>
      </c>
      <c r="D10" s="341">
        <v>49</v>
      </c>
      <c r="E10" s="342">
        <v>74.099699999999999</v>
      </c>
      <c r="F10" s="320">
        <v>47</v>
      </c>
      <c r="G10" s="320">
        <v>125</v>
      </c>
      <c r="H10" s="320">
        <v>4</v>
      </c>
      <c r="I10" s="97">
        <v>72.819999999999993</v>
      </c>
      <c r="J10" s="320">
        <v>6</v>
      </c>
      <c r="L10" s="9"/>
      <c r="M10" s="343"/>
      <c r="N10" s="394"/>
    </row>
    <row r="11" spans="1:14" ht="15" x14ac:dyDescent="0.2">
      <c r="A11" s="22">
        <v>6</v>
      </c>
      <c r="B11" s="356" t="s">
        <v>24</v>
      </c>
      <c r="C11" s="355">
        <v>3005.28</v>
      </c>
      <c r="D11" s="355">
        <v>48</v>
      </c>
      <c r="E11" s="349">
        <v>70.991</v>
      </c>
      <c r="F11" s="350">
        <v>49</v>
      </c>
      <c r="G11" s="350">
        <v>126.071</v>
      </c>
      <c r="H11" s="350">
        <v>12</v>
      </c>
      <c r="I11" s="146">
        <v>71.432500000000005</v>
      </c>
      <c r="J11" s="350">
        <v>4</v>
      </c>
      <c r="L11" s="22"/>
      <c r="M11" s="343"/>
      <c r="N11" s="394"/>
    </row>
    <row r="12" spans="1:14" ht="15" x14ac:dyDescent="0.2">
      <c r="A12" s="9">
        <v>7</v>
      </c>
      <c r="B12" s="323" t="s">
        <v>26</v>
      </c>
      <c r="C12" s="341">
        <v>4337.5</v>
      </c>
      <c r="D12" s="341">
        <v>15</v>
      </c>
      <c r="E12" s="342">
        <v>76.462500000000006</v>
      </c>
      <c r="F12" s="320">
        <v>28</v>
      </c>
      <c r="G12" s="320">
        <v>128.643</v>
      </c>
      <c r="H12" s="320">
        <v>38</v>
      </c>
      <c r="I12" s="97">
        <v>73.888099999999994</v>
      </c>
      <c r="J12" s="320">
        <v>10</v>
      </c>
      <c r="L12" s="9"/>
      <c r="M12" s="343"/>
      <c r="N12" s="394"/>
    </row>
    <row r="13" spans="1:14" ht="15" x14ac:dyDescent="0.2">
      <c r="A13" s="22">
        <v>8</v>
      </c>
      <c r="B13" s="356" t="s">
        <v>28</v>
      </c>
      <c r="C13" s="355">
        <v>4275.3999999999996</v>
      </c>
      <c r="D13" s="355">
        <v>18</v>
      </c>
      <c r="E13" s="349">
        <v>79.620099999999994</v>
      </c>
      <c r="F13" s="350">
        <v>0</v>
      </c>
      <c r="G13" s="350">
        <v>128.429</v>
      </c>
      <c r="H13" s="350">
        <v>36</v>
      </c>
      <c r="I13" s="146">
        <v>80.525599999999997</v>
      </c>
      <c r="J13" s="350">
        <v>41</v>
      </c>
      <c r="L13" s="22"/>
      <c r="M13" s="343"/>
      <c r="N13" s="394"/>
    </row>
    <row r="14" spans="1:14" ht="15" x14ac:dyDescent="0.2">
      <c r="A14" s="9">
        <v>9</v>
      </c>
      <c r="B14" s="323" t="s">
        <v>30</v>
      </c>
      <c r="C14" s="341">
        <v>3869.28</v>
      </c>
      <c r="D14" s="341">
        <v>43</v>
      </c>
      <c r="E14" s="342">
        <v>77.099800000000002</v>
      </c>
      <c r="F14" s="320">
        <v>20</v>
      </c>
      <c r="G14" s="320">
        <v>130.929</v>
      </c>
      <c r="H14" s="97">
        <v>47</v>
      </c>
      <c r="I14" s="97">
        <v>78.621899999999997</v>
      </c>
      <c r="J14" s="320">
        <v>32</v>
      </c>
      <c r="L14" s="9"/>
      <c r="M14" s="4"/>
      <c r="N14" s="394"/>
    </row>
    <row r="15" spans="1:14" ht="15" x14ac:dyDescent="0.2">
      <c r="A15" s="9">
        <v>10</v>
      </c>
      <c r="B15" s="323" t="s">
        <v>16</v>
      </c>
      <c r="C15" s="341">
        <v>3807.5</v>
      </c>
      <c r="D15" s="341">
        <v>45</v>
      </c>
      <c r="E15" s="342">
        <v>76.303600000000003</v>
      </c>
      <c r="F15" s="320">
        <v>30</v>
      </c>
      <c r="G15" s="320">
        <v>129.214</v>
      </c>
      <c r="H15" s="320">
        <v>42</v>
      </c>
      <c r="I15" s="97">
        <v>80.094999999999999</v>
      </c>
      <c r="J15" s="320">
        <v>39</v>
      </c>
      <c r="L15" s="9"/>
      <c r="M15" s="343"/>
      <c r="N15" s="394"/>
    </row>
    <row r="16" spans="1:14" ht="15" x14ac:dyDescent="0.2">
      <c r="A16" s="9">
        <v>11</v>
      </c>
      <c r="B16" s="323" t="s">
        <v>32</v>
      </c>
      <c r="C16" s="341">
        <v>4083.86</v>
      </c>
      <c r="D16" s="341">
        <v>32</v>
      </c>
      <c r="E16" s="342">
        <v>75.273899999999998</v>
      </c>
      <c r="F16" s="320">
        <v>41</v>
      </c>
      <c r="G16" s="320">
        <v>126.071</v>
      </c>
      <c r="H16" s="320">
        <v>13</v>
      </c>
      <c r="I16" s="97">
        <v>77.884399999999999</v>
      </c>
      <c r="J16" s="320">
        <v>35</v>
      </c>
      <c r="L16" s="9"/>
      <c r="M16" s="343"/>
      <c r="N16" s="394"/>
    </row>
    <row r="17" spans="1:14" ht="15" x14ac:dyDescent="0.2">
      <c r="A17" s="9">
        <v>12</v>
      </c>
      <c r="B17" s="126" t="s">
        <v>34</v>
      </c>
      <c r="C17" s="341">
        <v>4017.54</v>
      </c>
      <c r="D17" s="341">
        <v>36</v>
      </c>
      <c r="E17" s="342">
        <v>75.802199999999999</v>
      </c>
      <c r="F17" s="320">
        <v>38</v>
      </c>
      <c r="G17" s="320">
        <v>126.214</v>
      </c>
      <c r="H17" s="320">
        <v>15</v>
      </c>
      <c r="I17" s="97">
        <v>74.791899999999998</v>
      </c>
      <c r="J17" s="320">
        <v>13</v>
      </c>
      <c r="L17" s="9"/>
      <c r="M17" s="343"/>
      <c r="N17" s="394"/>
    </row>
    <row r="18" spans="1:14" ht="15" x14ac:dyDescent="0.2">
      <c r="A18" s="9">
        <v>13</v>
      </c>
      <c r="B18" s="126" t="s">
        <v>36</v>
      </c>
      <c r="C18" s="341">
        <v>4200.21</v>
      </c>
      <c r="D18" s="341">
        <v>22</v>
      </c>
      <c r="E18" s="342">
        <v>77.809700000000007</v>
      </c>
      <c r="F18" s="320">
        <v>11</v>
      </c>
      <c r="G18" s="320">
        <v>127.714</v>
      </c>
      <c r="H18" s="97">
        <v>31</v>
      </c>
      <c r="I18" s="97">
        <v>76.314400000000006</v>
      </c>
      <c r="J18" s="320">
        <v>19</v>
      </c>
      <c r="L18" s="9"/>
      <c r="M18" s="343"/>
      <c r="N18" s="394"/>
    </row>
    <row r="19" spans="1:14" ht="15" x14ac:dyDescent="0.2">
      <c r="A19" s="9">
        <v>14</v>
      </c>
      <c r="B19" s="126" t="s">
        <v>38</v>
      </c>
      <c r="C19" s="341">
        <v>4174.57</v>
      </c>
      <c r="D19" s="341">
        <v>24</v>
      </c>
      <c r="E19" s="342">
        <v>78.036699999999996</v>
      </c>
      <c r="F19" s="320">
        <v>7</v>
      </c>
      <c r="G19" s="320">
        <v>125.5</v>
      </c>
      <c r="H19" s="320">
        <v>7</v>
      </c>
      <c r="I19" s="97">
        <v>79.262500000000003</v>
      </c>
      <c r="J19" s="320">
        <v>34</v>
      </c>
      <c r="L19" s="9"/>
      <c r="M19" s="343"/>
      <c r="N19" s="394"/>
    </row>
    <row r="20" spans="1:14" ht="15" x14ac:dyDescent="0.2">
      <c r="A20" s="9">
        <v>15</v>
      </c>
      <c r="B20" s="322" t="s">
        <v>40</v>
      </c>
      <c r="C20" s="341">
        <v>4542.51</v>
      </c>
      <c r="D20" s="341">
        <v>3</v>
      </c>
      <c r="E20" s="342">
        <v>74.272599999999997</v>
      </c>
      <c r="F20" s="320">
        <v>45</v>
      </c>
      <c r="G20" s="320">
        <v>127.214</v>
      </c>
      <c r="H20" s="320">
        <v>27</v>
      </c>
      <c r="I20" s="97">
        <v>75.746899999999997</v>
      </c>
      <c r="J20" s="320">
        <v>17</v>
      </c>
      <c r="L20" s="9"/>
      <c r="M20" s="343"/>
      <c r="N20" s="394"/>
    </row>
    <row r="21" spans="1:14" ht="15" x14ac:dyDescent="0.2">
      <c r="A21" s="9">
        <v>16</v>
      </c>
      <c r="B21" s="126" t="s">
        <v>42</v>
      </c>
      <c r="C21" s="341">
        <v>4378.3599999999997</v>
      </c>
      <c r="D21" s="341">
        <v>11</v>
      </c>
      <c r="E21" s="342">
        <v>77.253699999999995</v>
      </c>
      <c r="F21" s="97">
        <v>18</v>
      </c>
      <c r="G21" s="320">
        <v>127.786</v>
      </c>
      <c r="H21" s="320">
        <v>32</v>
      </c>
      <c r="I21" s="97">
        <v>75.051900000000003</v>
      </c>
      <c r="J21" s="320">
        <v>14</v>
      </c>
      <c r="L21" s="9"/>
      <c r="M21" s="343"/>
      <c r="N21" s="394"/>
    </row>
    <row r="22" spans="1:14" ht="15" x14ac:dyDescent="0.2">
      <c r="A22" s="9">
        <v>17</v>
      </c>
      <c r="B22" s="126" t="s">
        <v>44</v>
      </c>
      <c r="C22" s="341">
        <v>4376.67</v>
      </c>
      <c r="D22" s="341">
        <v>12</v>
      </c>
      <c r="E22" s="342">
        <v>75.952399999999997</v>
      </c>
      <c r="F22" s="320">
        <v>32</v>
      </c>
      <c r="G22" s="320">
        <v>125.214</v>
      </c>
      <c r="H22" s="320">
        <v>6</v>
      </c>
      <c r="I22" s="97">
        <v>75.094999999999999</v>
      </c>
      <c r="J22" s="320">
        <v>15</v>
      </c>
      <c r="K22" s="352"/>
      <c r="L22" s="9"/>
      <c r="M22" s="351"/>
      <c r="N22" s="394"/>
    </row>
    <row r="23" spans="1:14" ht="15" x14ac:dyDescent="0.2">
      <c r="A23" s="9">
        <v>18</v>
      </c>
      <c r="B23" s="126" t="s">
        <v>46</v>
      </c>
      <c r="C23" s="341">
        <v>3911.38</v>
      </c>
      <c r="D23" s="341">
        <v>40</v>
      </c>
      <c r="E23" s="342">
        <v>78.123099999999994</v>
      </c>
      <c r="F23" s="320">
        <v>6</v>
      </c>
      <c r="G23" s="320">
        <v>125.857</v>
      </c>
      <c r="H23" s="97">
        <v>10</v>
      </c>
      <c r="I23" s="97">
        <v>81.977500000000006</v>
      </c>
      <c r="J23" s="320">
        <v>44</v>
      </c>
      <c r="L23" s="9"/>
      <c r="M23" s="343"/>
      <c r="N23" s="394"/>
    </row>
    <row r="24" spans="1:14" ht="15" x14ac:dyDescent="0.2">
      <c r="A24" s="9">
        <v>19</v>
      </c>
      <c r="B24" s="126" t="s">
        <v>49</v>
      </c>
      <c r="C24" s="341">
        <v>4131.72</v>
      </c>
      <c r="D24" s="341">
        <v>26</v>
      </c>
      <c r="E24" s="342">
        <v>77.406700000000001</v>
      </c>
      <c r="F24" s="320">
        <v>16</v>
      </c>
      <c r="G24" s="320">
        <v>125.714</v>
      </c>
      <c r="H24" s="97">
        <v>8</v>
      </c>
      <c r="I24" s="97">
        <v>78.779399999999995</v>
      </c>
      <c r="J24" s="320">
        <v>33</v>
      </c>
      <c r="K24" s="352"/>
      <c r="L24" s="9"/>
      <c r="M24" s="351"/>
      <c r="N24" s="394"/>
    </row>
    <row r="25" spans="1:14" ht="15" x14ac:dyDescent="0.2">
      <c r="A25" s="9">
        <v>20</v>
      </c>
      <c r="B25" s="126" t="s">
        <v>51</v>
      </c>
      <c r="C25" s="341">
        <v>4125.62</v>
      </c>
      <c r="D25" s="341">
        <v>29</v>
      </c>
      <c r="E25" s="342">
        <v>77.370900000000006</v>
      </c>
      <c r="F25" s="320">
        <v>15</v>
      </c>
      <c r="G25" s="320">
        <v>124.429</v>
      </c>
      <c r="H25" s="1">
        <v>1</v>
      </c>
      <c r="I25" s="97">
        <v>76.454800000000006</v>
      </c>
      <c r="J25" s="320">
        <v>21</v>
      </c>
      <c r="K25" s="352"/>
      <c r="L25" s="9"/>
      <c r="M25" s="351"/>
      <c r="N25" s="394"/>
    </row>
    <row r="26" spans="1:14" ht="15" x14ac:dyDescent="0.2">
      <c r="A26" s="9">
        <v>21</v>
      </c>
      <c r="B26" s="126" t="s">
        <v>53</v>
      </c>
      <c r="C26" s="341">
        <v>4447.32</v>
      </c>
      <c r="D26" s="341">
        <v>6</v>
      </c>
      <c r="E26" s="342">
        <v>74.611199999999997</v>
      </c>
      <c r="F26" s="320">
        <v>44</v>
      </c>
      <c r="G26" s="320">
        <v>127.786</v>
      </c>
      <c r="H26" s="320">
        <v>33</v>
      </c>
      <c r="I26" s="97">
        <v>79.356300000000005</v>
      </c>
      <c r="J26" s="320">
        <v>36</v>
      </c>
      <c r="L26" s="9"/>
      <c r="M26" s="343"/>
      <c r="N26" s="394"/>
    </row>
    <row r="27" spans="1:14" ht="15" x14ac:dyDescent="0.2">
      <c r="A27" s="9">
        <v>22</v>
      </c>
      <c r="B27" s="126" t="s">
        <v>55</v>
      </c>
      <c r="C27" s="341">
        <v>4567.25</v>
      </c>
      <c r="D27" s="341">
        <v>2</v>
      </c>
      <c r="E27" s="342">
        <v>77.424700000000001</v>
      </c>
      <c r="F27" s="320">
        <v>13</v>
      </c>
      <c r="G27" s="320">
        <v>127.571</v>
      </c>
      <c r="H27" s="320">
        <v>29</v>
      </c>
      <c r="I27" s="320">
        <v>76.434399999999997</v>
      </c>
      <c r="J27" s="320">
        <v>20</v>
      </c>
      <c r="L27" s="9"/>
      <c r="M27" s="351"/>
      <c r="N27" s="394"/>
    </row>
    <row r="28" spans="1:14" ht="15" x14ac:dyDescent="0.2">
      <c r="A28" s="9">
        <v>23</v>
      </c>
      <c r="B28" s="126" t="s">
        <v>57</v>
      </c>
      <c r="C28" s="341">
        <v>4412.8599999999997</v>
      </c>
      <c r="D28" s="341">
        <v>10</v>
      </c>
      <c r="E28" s="342">
        <v>77.257400000000004</v>
      </c>
      <c r="F28" s="320">
        <v>14</v>
      </c>
      <c r="G28" s="320">
        <v>126.5</v>
      </c>
      <c r="H28" s="320">
        <v>20</v>
      </c>
      <c r="I28" s="97">
        <v>78.135000000000005</v>
      </c>
      <c r="J28" s="320">
        <v>28</v>
      </c>
      <c r="L28" s="9"/>
      <c r="M28" s="343"/>
      <c r="N28" s="394"/>
    </row>
    <row r="29" spans="1:14" ht="15" x14ac:dyDescent="0.2">
      <c r="A29" s="9">
        <v>24</v>
      </c>
      <c r="B29" s="126" t="s">
        <v>59</v>
      </c>
      <c r="C29" s="341">
        <v>4080.37</v>
      </c>
      <c r="D29" s="341">
        <v>33</v>
      </c>
      <c r="E29" s="342">
        <v>77.865300000000005</v>
      </c>
      <c r="F29" s="320">
        <v>10</v>
      </c>
      <c r="G29" s="320">
        <v>128</v>
      </c>
      <c r="H29" s="320">
        <v>35</v>
      </c>
      <c r="I29" s="97">
        <v>78.545599999999993</v>
      </c>
      <c r="J29" s="320">
        <v>31</v>
      </c>
      <c r="L29" s="9"/>
      <c r="M29" s="343"/>
      <c r="N29" s="394"/>
    </row>
    <row r="30" spans="1:14" ht="15" x14ac:dyDescent="0.2">
      <c r="A30" s="9">
        <v>25</v>
      </c>
      <c r="B30" s="126" t="s">
        <v>62</v>
      </c>
      <c r="C30" s="341">
        <v>4193.54</v>
      </c>
      <c r="D30" s="341">
        <v>23</v>
      </c>
      <c r="E30" s="342">
        <v>76.462000000000003</v>
      </c>
      <c r="F30" s="320">
        <v>29</v>
      </c>
      <c r="G30" s="320">
        <v>127.643</v>
      </c>
      <c r="H30" s="97">
        <v>30</v>
      </c>
      <c r="I30" s="97">
        <v>80.356899999999996</v>
      </c>
      <c r="J30" s="320">
        <v>40</v>
      </c>
      <c r="L30" s="9"/>
      <c r="M30" s="343"/>
      <c r="N30" s="394"/>
    </row>
    <row r="31" spans="1:14" ht="15" x14ac:dyDescent="0.2">
      <c r="A31" s="136">
        <v>26</v>
      </c>
      <c r="B31" s="321" t="s">
        <v>63</v>
      </c>
      <c r="C31" s="341">
        <v>4064.17</v>
      </c>
      <c r="D31" s="341">
        <v>34</v>
      </c>
      <c r="E31" s="342">
        <v>76.367000000000004</v>
      </c>
      <c r="F31" s="97">
        <v>31</v>
      </c>
      <c r="G31" s="320">
        <v>127.143</v>
      </c>
      <c r="H31" s="97">
        <v>26</v>
      </c>
      <c r="I31" s="97">
        <v>81.124399999999994</v>
      </c>
      <c r="J31" s="320">
        <v>43</v>
      </c>
      <c r="L31" s="136"/>
      <c r="M31" s="343"/>
      <c r="N31" s="394"/>
    </row>
    <row r="32" spans="1:14" ht="15" x14ac:dyDescent="0.2">
      <c r="A32" s="9">
        <v>27</v>
      </c>
      <c r="B32" s="9" t="s">
        <v>65</v>
      </c>
      <c r="C32" s="341">
        <v>4271.6099999999997</v>
      </c>
      <c r="D32" s="341">
        <v>19</v>
      </c>
      <c r="E32" s="342">
        <v>76.881299999999996</v>
      </c>
      <c r="F32" s="320">
        <v>22</v>
      </c>
      <c r="G32" s="320">
        <v>129.5</v>
      </c>
      <c r="H32" s="320">
        <v>43</v>
      </c>
      <c r="I32" s="97">
        <v>73.563100000000006</v>
      </c>
      <c r="J32" s="320">
        <v>8</v>
      </c>
      <c r="L32" s="9"/>
      <c r="M32" s="343"/>
      <c r="N32" s="394"/>
    </row>
    <row r="33" spans="1:14" ht="15" x14ac:dyDescent="0.2">
      <c r="A33" s="9">
        <v>28</v>
      </c>
      <c r="B33" s="9" t="s">
        <v>66</v>
      </c>
      <c r="C33" s="341">
        <v>4226.92</v>
      </c>
      <c r="D33" s="341">
        <v>20</v>
      </c>
      <c r="E33" s="342">
        <v>76.144800000000004</v>
      </c>
      <c r="F33" s="320">
        <v>33</v>
      </c>
      <c r="G33" s="320">
        <v>126.786</v>
      </c>
      <c r="H33" s="320">
        <v>23</v>
      </c>
      <c r="I33" s="97">
        <v>76.246899999999997</v>
      </c>
      <c r="J33" s="320">
        <v>18</v>
      </c>
      <c r="K33" s="352"/>
      <c r="L33" s="9"/>
      <c r="M33" s="343"/>
      <c r="N33" s="394"/>
    </row>
    <row r="34" spans="1:14" ht="15" x14ac:dyDescent="0.2">
      <c r="A34" s="9">
        <v>29</v>
      </c>
      <c r="B34" s="132" t="s">
        <v>67</v>
      </c>
      <c r="C34" s="341">
        <v>4431.9399999999996</v>
      </c>
      <c r="D34" s="341">
        <v>7</v>
      </c>
      <c r="E34" s="342">
        <v>78.431100000000001</v>
      </c>
      <c r="F34" s="320">
        <v>2</v>
      </c>
      <c r="G34" s="320">
        <v>126.857</v>
      </c>
      <c r="H34" s="320">
        <v>24</v>
      </c>
      <c r="I34" s="97">
        <v>77.360600000000005</v>
      </c>
      <c r="J34" s="320">
        <v>23</v>
      </c>
      <c r="L34" s="9"/>
      <c r="M34" s="343"/>
      <c r="N34" s="394"/>
    </row>
    <row r="35" spans="1:14" ht="15" x14ac:dyDescent="0.2">
      <c r="A35" s="9">
        <v>30</v>
      </c>
      <c r="B35" s="132" t="s">
        <v>68</v>
      </c>
      <c r="C35" s="341">
        <v>4612.67</v>
      </c>
      <c r="D35" s="341">
        <v>1</v>
      </c>
      <c r="E35" s="342">
        <v>76.613399999999999</v>
      </c>
      <c r="F35" s="320">
        <v>26</v>
      </c>
      <c r="G35" s="320">
        <v>131.286</v>
      </c>
      <c r="H35" s="320">
        <v>48</v>
      </c>
      <c r="I35" s="97">
        <v>82.314999999999998</v>
      </c>
      <c r="J35" s="320">
        <v>46</v>
      </c>
      <c r="L35" s="9"/>
      <c r="M35" s="343"/>
      <c r="N35" s="394"/>
    </row>
    <row r="36" spans="1:14" ht="15" x14ac:dyDescent="0.2">
      <c r="A36" s="9">
        <v>31</v>
      </c>
      <c r="B36" s="9" t="s">
        <v>69</v>
      </c>
      <c r="C36" s="341">
        <v>4497.6400000000003</v>
      </c>
      <c r="D36" s="341">
        <v>4</v>
      </c>
      <c r="E36" s="342">
        <v>78.0017</v>
      </c>
      <c r="F36" s="97">
        <v>8</v>
      </c>
      <c r="G36" s="320">
        <v>129.929</v>
      </c>
      <c r="H36" s="320">
        <v>45</v>
      </c>
      <c r="I36" s="97">
        <v>82.7881</v>
      </c>
      <c r="J36" s="320">
        <v>47</v>
      </c>
      <c r="L36" s="9"/>
      <c r="M36" s="343"/>
      <c r="N36" s="394"/>
    </row>
    <row r="37" spans="1:14" ht="15" x14ac:dyDescent="0.2">
      <c r="A37" s="9">
        <v>32</v>
      </c>
      <c r="B37" s="9" t="s">
        <v>71</v>
      </c>
      <c r="C37" s="341">
        <v>4280.34</v>
      </c>
      <c r="D37" s="341">
        <v>17</v>
      </c>
      <c r="E37" s="342">
        <v>75.468699999999998</v>
      </c>
      <c r="F37" s="320">
        <v>39</v>
      </c>
      <c r="G37" s="320">
        <v>126.357</v>
      </c>
      <c r="H37" s="97">
        <v>18</v>
      </c>
      <c r="I37" s="97">
        <v>78.341899999999995</v>
      </c>
      <c r="J37" s="320">
        <v>30</v>
      </c>
      <c r="L37" s="9"/>
      <c r="M37" s="343"/>
      <c r="N37" s="394"/>
    </row>
    <row r="38" spans="1:14" ht="15" x14ac:dyDescent="0.2">
      <c r="A38" s="9">
        <v>33</v>
      </c>
      <c r="B38" s="9" t="s">
        <v>74</v>
      </c>
      <c r="C38" s="341">
        <v>4419.8900000000003</v>
      </c>
      <c r="D38" s="341">
        <v>9</v>
      </c>
      <c r="E38" s="342">
        <v>75.7727</v>
      </c>
      <c r="F38" s="320">
        <v>37</v>
      </c>
      <c r="G38" s="320">
        <v>127.429</v>
      </c>
      <c r="H38" s="320">
        <v>28</v>
      </c>
      <c r="I38" s="97">
        <v>78.202500000000001</v>
      </c>
      <c r="J38" s="320">
        <v>29</v>
      </c>
      <c r="L38" s="9"/>
      <c r="M38" s="343"/>
      <c r="N38" s="394"/>
    </row>
    <row r="39" spans="1:14" ht="15" x14ac:dyDescent="0.2">
      <c r="A39" s="9">
        <v>34</v>
      </c>
      <c r="B39" s="9" t="s">
        <v>76</v>
      </c>
      <c r="C39" s="341">
        <v>4125.68</v>
      </c>
      <c r="D39" s="341">
        <v>28</v>
      </c>
      <c r="E39" s="342">
        <v>75.897400000000005</v>
      </c>
      <c r="F39" s="320">
        <v>36</v>
      </c>
      <c r="G39" s="320">
        <v>128.714</v>
      </c>
      <c r="H39" s="320">
        <v>39</v>
      </c>
      <c r="I39" s="97">
        <v>77.644400000000005</v>
      </c>
      <c r="J39" s="320">
        <v>25</v>
      </c>
      <c r="L39" s="9"/>
      <c r="M39" s="343"/>
      <c r="N39" s="394"/>
    </row>
    <row r="40" spans="1:14" ht="15" x14ac:dyDescent="0.2">
      <c r="A40" s="9">
        <v>35</v>
      </c>
      <c r="B40" s="9" t="s">
        <v>78</v>
      </c>
      <c r="C40" s="341">
        <v>4430.9799999999996</v>
      </c>
      <c r="D40" s="341">
        <v>8</v>
      </c>
      <c r="E40" s="342">
        <v>75.992099999999994</v>
      </c>
      <c r="F40" s="320">
        <v>34</v>
      </c>
      <c r="G40" s="320">
        <v>129.5</v>
      </c>
      <c r="H40" s="320">
        <v>44</v>
      </c>
      <c r="I40" s="97">
        <v>75.710599999999999</v>
      </c>
      <c r="J40" s="320">
        <v>16</v>
      </c>
      <c r="L40" s="9"/>
      <c r="M40" s="343"/>
      <c r="N40" s="394"/>
    </row>
    <row r="41" spans="1:14" ht="15" x14ac:dyDescent="0.2">
      <c r="A41" s="9">
        <v>36</v>
      </c>
      <c r="B41" s="9" t="s">
        <v>79</v>
      </c>
      <c r="C41" s="341">
        <v>3817.66</v>
      </c>
      <c r="D41" s="341">
        <v>44</v>
      </c>
      <c r="E41" s="342">
        <v>78.888199999999998</v>
      </c>
      <c r="F41" s="97">
        <v>1</v>
      </c>
      <c r="G41" s="320">
        <v>124.714</v>
      </c>
      <c r="H41" s="146">
        <v>2</v>
      </c>
      <c r="I41" s="97">
        <v>74.630600000000001</v>
      </c>
      <c r="J41" s="320">
        <v>12</v>
      </c>
      <c r="L41" s="9"/>
      <c r="M41" s="343"/>
      <c r="N41" s="394"/>
    </row>
    <row r="42" spans="1:14" ht="15" x14ac:dyDescent="0.2">
      <c r="A42" s="9">
        <v>37</v>
      </c>
      <c r="B42" s="9" t="s">
        <v>81</v>
      </c>
      <c r="C42" s="341">
        <v>4055.68</v>
      </c>
      <c r="D42" s="341">
        <v>35</v>
      </c>
      <c r="E42" s="342">
        <v>74.363200000000006</v>
      </c>
      <c r="F42" s="97">
        <v>46</v>
      </c>
      <c r="G42" s="320">
        <v>129.071</v>
      </c>
      <c r="H42" s="320">
        <v>41</v>
      </c>
      <c r="I42" s="97">
        <v>70.395600000000002</v>
      </c>
      <c r="J42" s="320">
        <v>2</v>
      </c>
      <c r="L42" s="9"/>
      <c r="M42" s="343"/>
      <c r="N42" s="394"/>
    </row>
    <row r="43" spans="1:14" ht="15" x14ac:dyDescent="0.2">
      <c r="A43" s="9">
        <v>38</v>
      </c>
      <c r="B43" s="9" t="s">
        <v>84</v>
      </c>
      <c r="C43" s="341">
        <v>4484.41</v>
      </c>
      <c r="D43" s="341">
        <v>5</v>
      </c>
      <c r="E43" s="342">
        <v>76.781199999999998</v>
      </c>
      <c r="F43" s="97">
        <v>24</v>
      </c>
      <c r="G43" s="320">
        <v>125.929</v>
      </c>
      <c r="H43" s="320">
        <v>11</v>
      </c>
      <c r="I43" s="97">
        <v>77.762500000000003</v>
      </c>
      <c r="J43" s="320">
        <v>26</v>
      </c>
      <c r="L43" s="9"/>
      <c r="M43" s="343"/>
      <c r="N43" s="394"/>
    </row>
    <row r="44" spans="1:14" ht="15" x14ac:dyDescent="0.2">
      <c r="A44" s="9">
        <v>39</v>
      </c>
      <c r="B44" s="9" t="s">
        <v>109</v>
      </c>
      <c r="C44" s="124">
        <v>4202.9799999999996</v>
      </c>
      <c r="D44" s="124">
        <v>21</v>
      </c>
      <c r="E44" s="342">
        <v>72.886499999999998</v>
      </c>
      <c r="F44" s="97">
        <v>48</v>
      </c>
      <c r="G44" s="97">
        <v>128.571</v>
      </c>
      <c r="H44" s="320">
        <v>37</v>
      </c>
      <c r="I44" s="97">
        <v>72.721299999999999</v>
      </c>
      <c r="J44" s="320">
        <v>5</v>
      </c>
      <c r="L44" s="9"/>
      <c r="M44" s="343"/>
      <c r="N44" s="394"/>
    </row>
    <row r="45" spans="1:14" ht="15" x14ac:dyDescent="0.2">
      <c r="A45" s="9">
        <v>40</v>
      </c>
      <c r="B45" s="9" t="s">
        <v>86</v>
      </c>
      <c r="C45" s="124">
        <v>4344.6499999999996</v>
      </c>
      <c r="D45" s="124">
        <v>14</v>
      </c>
      <c r="E45" s="342">
        <v>77.8613</v>
      </c>
      <c r="F45" s="320">
        <v>9</v>
      </c>
      <c r="G45" s="97">
        <v>126.071</v>
      </c>
      <c r="H45" s="320">
        <v>14</v>
      </c>
      <c r="I45" s="97">
        <v>84.678100000000001</v>
      </c>
      <c r="J45" s="320">
        <v>48</v>
      </c>
      <c r="L45" s="9"/>
      <c r="M45" s="343"/>
      <c r="N45" s="394"/>
    </row>
    <row r="46" spans="1:14" ht="15" x14ac:dyDescent="0.2">
      <c r="A46" s="9">
        <v>41</v>
      </c>
      <c r="B46" s="9" t="s">
        <v>89</v>
      </c>
      <c r="C46" s="124">
        <v>3910.34</v>
      </c>
      <c r="D46" s="124">
        <v>41</v>
      </c>
      <c r="E46" s="342">
        <v>77.257400000000004</v>
      </c>
      <c r="F46" s="97">
        <v>17</v>
      </c>
      <c r="G46" s="97">
        <v>125.714</v>
      </c>
      <c r="H46" s="320">
        <v>9</v>
      </c>
      <c r="I46" s="97">
        <v>76.61</v>
      </c>
      <c r="J46" s="320">
        <v>22</v>
      </c>
      <c r="L46" s="9"/>
      <c r="M46" s="343"/>
      <c r="N46" s="394"/>
    </row>
    <row r="47" spans="1:14" ht="15" x14ac:dyDescent="0.2">
      <c r="A47" s="9">
        <v>42</v>
      </c>
      <c r="B47" s="9" t="s">
        <v>91</v>
      </c>
      <c r="C47" s="124">
        <v>4282.08</v>
      </c>
      <c r="D47" s="124">
        <v>16</v>
      </c>
      <c r="E47" s="342">
        <v>78.326899999999995</v>
      </c>
      <c r="F47" s="320">
        <v>3</v>
      </c>
      <c r="G47" s="97">
        <v>124.929</v>
      </c>
      <c r="H47" s="320">
        <v>3</v>
      </c>
      <c r="I47" s="97">
        <v>73.716899999999995</v>
      </c>
      <c r="J47" s="320">
        <v>9</v>
      </c>
      <c r="L47" s="9"/>
      <c r="M47" s="343"/>
      <c r="N47" s="394"/>
    </row>
    <row r="48" spans="1:14" ht="15" x14ac:dyDescent="0.2">
      <c r="A48" s="9">
        <v>43</v>
      </c>
      <c r="B48" s="9" t="s">
        <v>93</v>
      </c>
      <c r="C48" s="124">
        <v>3903.92</v>
      </c>
      <c r="D48" s="124">
        <v>42</v>
      </c>
      <c r="E48" s="342">
        <v>77.751099999999994</v>
      </c>
      <c r="F48" s="97">
        <v>12</v>
      </c>
      <c r="G48" s="97">
        <v>127.786</v>
      </c>
      <c r="H48" s="320">
        <v>34</v>
      </c>
      <c r="I48" s="97">
        <v>73.206900000000005</v>
      </c>
      <c r="J48" s="320">
        <v>7</v>
      </c>
      <c r="L48" s="9"/>
      <c r="M48" s="343"/>
      <c r="N48" s="394"/>
    </row>
    <row r="49" spans="1:14" ht="15" x14ac:dyDescent="0.2">
      <c r="A49" s="9">
        <v>44</v>
      </c>
      <c r="B49" s="9" t="s">
        <v>95</v>
      </c>
      <c r="C49" s="124">
        <v>4135.22</v>
      </c>
      <c r="D49" s="124">
        <v>25</v>
      </c>
      <c r="E49" s="342">
        <v>76.567499999999995</v>
      </c>
      <c r="F49" s="320">
        <v>27</v>
      </c>
      <c r="G49" s="97">
        <v>126.214</v>
      </c>
      <c r="H49" s="320">
        <v>16</v>
      </c>
      <c r="I49" s="97">
        <v>69.621300000000005</v>
      </c>
      <c r="J49" s="320">
        <v>1</v>
      </c>
      <c r="L49" s="9"/>
      <c r="M49" s="343"/>
      <c r="N49" s="394"/>
    </row>
    <row r="50" spans="1:14" ht="15" x14ac:dyDescent="0.2">
      <c r="A50" s="9">
        <v>45</v>
      </c>
      <c r="B50" s="9" t="s">
        <v>107</v>
      </c>
      <c r="C50" s="124">
        <v>3968.27</v>
      </c>
      <c r="D50" s="124">
        <v>39</v>
      </c>
      <c r="E50" s="342">
        <v>77.215199999999996</v>
      </c>
      <c r="F50" s="1">
        <v>19</v>
      </c>
      <c r="G50" s="97">
        <v>126.643</v>
      </c>
      <c r="H50" s="320">
        <v>22</v>
      </c>
      <c r="I50" s="97">
        <v>71.165000000000006</v>
      </c>
      <c r="J50" s="320">
        <v>3</v>
      </c>
      <c r="L50" s="9"/>
      <c r="M50" s="343"/>
      <c r="N50" s="394"/>
    </row>
    <row r="51" spans="1:14" ht="15" x14ac:dyDescent="0.2">
      <c r="A51" s="9">
        <v>46</v>
      </c>
      <c r="B51" s="9" t="s">
        <v>97</v>
      </c>
      <c r="C51" s="124">
        <v>4014.4</v>
      </c>
      <c r="D51" s="124">
        <v>37</v>
      </c>
      <c r="E51" s="342">
        <v>74.875299999999996</v>
      </c>
      <c r="F51" s="320">
        <v>42</v>
      </c>
      <c r="G51" s="97">
        <v>126.5</v>
      </c>
      <c r="H51" s="320">
        <v>21</v>
      </c>
      <c r="I51" s="97">
        <v>78.099400000000003</v>
      </c>
      <c r="J51" s="320">
        <v>27</v>
      </c>
      <c r="K51" s="352"/>
      <c r="L51" s="9"/>
      <c r="M51" s="351"/>
      <c r="N51" s="394"/>
    </row>
    <row r="52" spans="1:14" ht="15" x14ac:dyDescent="0.2">
      <c r="A52" s="9">
        <v>47</v>
      </c>
      <c r="B52" s="9" t="s">
        <v>99</v>
      </c>
      <c r="C52" s="124">
        <v>4365.8999999999996</v>
      </c>
      <c r="D52" s="124">
        <v>13</v>
      </c>
      <c r="E52" s="342">
        <v>78.124399999999994</v>
      </c>
      <c r="F52" s="320">
        <v>5</v>
      </c>
      <c r="G52" s="97">
        <v>127</v>
      </c>
      <c r="H52" s="97">
        <v>25</v>
      </c>
      <c r="I52" s="97">
        <v>81.037499999999994</v>
      </c>
      <c r="J52" s="320">
        <v>42</v>
      </c>
      <c r="L52" s="9"/>
      <c r="M52" s="343"/>
      <c r="N52" s="394"/>
    </row>
    <row r="53" spans="1:14" ht="15" x14ac:dyDescent="0.2">
      <c r="A53" s="9">
        <v>48</v>
      </c>
      <c r="B53" s="9" t="s">
        <v>104</v>
      </c>
      <c r="C53" s="124">
        <v>4097.92</v>
      </c>
      <c r="D53" s="124">
        <v>31</v>
      </c>
      <c r="E53" s="342">
        <v>75.943200000000004</v>
      </c>
      <c r="F53" s="146">
        <v>35</v>
      </c>
      <c r="G53" s="97">
        <v>126.357</v>
      </c>
      <c r="H53" s="320">
        <v>19</v>
      </c>
      <c r="I53" s="97">
        <v>73.990600000000001</v>
      </c>
      <c r="J53" s="320">
        <v>11</v>
      </c>
      <c r="L53" s="9"/>
      <c r="M53" s="343"/>
      <c r="N53" s="394"/>
    </row>
    <row r="54" spans="1:14" s="352" customFormat="1" ht="15" x14ac:dyDescent="0.2">
      <c r="A54" s="22">
        <v>49</v>
      </c>
      <c r="B54" s="22" t="s">
        <v>101</v>
      </c>
      <c r="C54" s="140">
        <v>4129.3</v>
      </c>
      <c r="D54" s="140">
        <v>27</v>
      </c>
      <c r="E54" s="349">
        <v>76.786299999999997</v>
      </c>
      <c r="F54" s="320">
        <v>23</v>
      </c>
      <c r="G54" s="146">
        <v>128.929</v>
      </c>
      <c r="H54" s="97">
        <v>40</v>
      </c>
      <c r="I54" s="146">
        <v>82.1875</v>
      </c>
      <c r="J54" s="320">
        <v>45</v>
      </c>
      <c r="K54" s="339"/>
      <c r="L54" s="22"/>
      <c r="M54" s="343"/>
      <c r="N54" s="394"/>
    </row>
    <row r="55" spans="1:14" s="167" customFormat="1" ht="15" x14ac:dyDescent="0.2">
      <c r="A55" s="319">
        <v>50</v>
      </c>
      <c r="B55" s="353" t="s">
        <v>106</v>
      </c>
      <c r="C55" s="332">
        <v>4113.8</v>
      </c>
      <c r="D55" s="354">
        <v>30</v>
      </c>
      <c r="E55" s="164">
        <v>78.203199999999995</v>
      </c>
      <c r="F55" s="344">
        <v>4</v>
      </c>
      <c r="G55" s="111">
        <v>130.714</v>
      </c>
      <c r="H55" s="344">
        <v>46</v>
      </c>
      <c r="I55" s="111">
        <v>77.502499999999998</v>
      </c>
      <c r="J55" s="344">
        <v>24</v>
      </c>
      <c r="L55" s="319"/>
      <c r="M55" s="345"/>
      <c r="N55" s="394"/>
    </row>
    <row r="56" spans="1:14" ht="15" x14ac:dyDescent="0.2">
      <c r="A56" s="346"/>
      <c r="B56" s="132" t="s">
        <v>245</v>
      </c>
      <c r="C56" s="337">
        <v>4089.904</v>
      </c>
      <c r="D56" s="102"/>
      <c r="E56" s="347"/>
      <c r="F56" s="347"/>
      <c r="G56" s="347"/>
      <c r="H56" s="347"/>
      <c r="I56" s="347"/>
      <c r="J56" s="347"/>
    </row>
    <row r="57" spans="1:14" ht="15" x14ac:dyDescent="0.2">
      <c r="A57" s="346"/>
      <c r="B57" s="132" t="s">
        <v>244</v>
      </c>
      <c r="C57" s="337">
        <v>133.84</v>
      </c>
      <c r="D57" s="102"/>
      <c r="E57" s="347"/>
      <c r="F57" s="347"/>
      <c r="G57" s="347"/>
      <c r="H57" s="347"/>
      <c r="I57" s="347"/>
      <c r="J57" s="347"/>
    </row>
    <row r="58" spans="1:14" ht="15" x14ac:dyDescent="0.2">
      <c r="A58" s="346"/>
      <c r="B58" s="132" t="s">
        <v>243</v>
      </c>
      <c r="C58" s="337">
        <v>178543.7</v>
      </c>
      <c r="D58" s="103"/>
      <c r="E58" s="347"/>
      <c r="F58" s="347"/>
      <c r="G58" s="347"/>
      <c r="H58" s="347"/>
      <c r="I58" s="347"/>
      <c r="J58" s="347"/>
    </row>
    <row r="59" spans="1:14" ht="15" x14ac:dyDescent="0.2">
      <c r="A59" s="346"/>
      <c r="B59" s="132" t="s">
        <v>242</v>
      </c>
      <c r="C59" s="97">
        <v>77</v>
      </c>
      <c r="D59" s="101"/>
      <c r="E59" s="347"/>
      <c r="F59" s="347"/>
      <c r="G59" s="347"/>
      <c r="H59" s="347"/>
      <c r="I59" s="347"/>
      <c r="J59" s="347"/>
    </row>
    <row r="60" spans="1:14" ht="15" x14ac:dyDescent="0.2">
      <c r="B60" s="348" t="s">
        <v>241</v>
      </c>
      <c r="C60" s="338">
        <v>10.3314</v>
      </c>
    </row>
  </sheetData>
  <sortState xmlns:xlrd2="http://schemas.microsoft.com/office/spreadsheetml/2017/richdata2" ref="A6:N55">
    <sortCondition ref="A6:A55"/>
  </sortState>
  <mergeCells count="4">
    <mergeCell ref="C3:D3"/>
    <mergeCell ref="E3:F3"/>
    <mergeCell ref="G3:H3"/>
    <mergeCell ref="I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72251-4815-4B96-B27C-180C636B56DF}">
  <dimension ref="A1:BP82"/>
  <sheetViews>
    <sheetView zoomScaleNormal="100" workbookViewId="0"/>
  </sheetViews>
  <sheetFormatPr defaultRowHeight="15" x14ac:dyDescent="0.2"/>
  <cols>
    <col min="1" max="1" width="8.140625" style="7" customWidth="1"/>
    <col min="2" max="2" width="21.85546875" style="9" bestFit="1" customWidth="1"/>
    <col min="3" max="4" width="12.28515625" style="7" customWidth="1"/>
    <col min="5" max="5" width="13.7109375" style="7" customWidth="1"/>
    <col min="6" max="6" width="7.140625" style="7" bestFit="1" customWidth="1"/>
    <col min="7" max="7" width="12.140625" style="7" bestFit="1" customWidth="1"/>
    <col min="8" max="8" width="7.140625" style="7" bestFit="1" customWidth="1"/>
    <col min="9" max="9" width="13" style="7" customWidth="1"/>
    <col min="10" max="10" width="7.140625" style="7" customWidth="1"/>
    <col min="11" max="11" width="13.140625" style="7" customWidth="1"/>
    <col min="12" max="13" width="11.28515625" style="7" customWidth="1"/>
    <col min="14" max="14" width="13.28515625" style="7" customWidth="1"/>
    <col min="15" max="15" width="12.140625" style="7" bestFit="1" customWidth="1"/>
    <col min="16" max="16" width="9" style="7" customWidth="1"/>
    <col min="17" max="17" width="12" style="7" customWidth="1"/>
    <col min="18" max="18" width="7.7109375" style="7" customWidth="1"/>
    <col min="19" max="19" width="12.7109375" style="7" customWidth="1"/>
    <col min="20" max="20" width="7.140625" style="7" bestFit="1" customWidth="1"/>
    <col min="21" max="21" width="12.7109375" style="7" customWidth="1"/>
    <col min="22" max="22" width="8.140625" style="7" customWidth="1"/>
    <col min="23" max="23" width="10.140625" style="371" customWidth="1"/>
    <col min="24" max="24" width="8.7109375" style="371" customWidth="1"/>
    <col min="25" max="25" width="10.7109375" style="7" customWidth="1"/>
    <col min="26" max="26" width="8.7109375" style="7" customWidth="1"/>
    <col min="27" max="28" width="9.5703125" style="7" customWidth="1"/>
    <col min="29" max="29" width="12.140625" style="7" bestFit="1" customWidth="1"/>
    <col min="30" max="30" width="8.5703125" style="7" customWidth="1"/>
    <col min="31" max="34" width="10.140625" style="7" customWidth="1"/>
    <col min="35" max="35" width="13.140625" style="7" customWidth="1"/>
    <col min="36" max="36" width="7.140625" style="7" bestFit="1" customWidth="1"/>
    <col min="37" max="37" width="11.85546875" style="7" customWidth="1"/>
    <col min="38" max="38" width="9.28515625" style="7" customWidth="1"/>
    <col min="39" max="39" width="11" style="7" bestFit="1" customWidth="1"/>
    <col min="40" max="40" width="7.140625" style="7" bestFit="1" customWidth="1"/>
    <col min="41" max="41" width="11.28515625" style="7" customWidth="1"/>
    <col min="42" max="42" width="9.28515625" style="7" customWidth="1"/>
    <col min="43" max="43" width="12.140625" style="7" bestFit="1" customWidth="1"/>
    <col min="44" max="44" width="8.7109375" style="7" customWidth="1"/>
    <col min="45" max="45" width="13.140625" style="7" bestFit="1" customWidth="1"/>
    <col min="46" max="46" width="7.140625" style="7" bestFit="1" customWidth="1"/>
    <col min="47" max="47" width="7.140625" style="7" customWidth="1"/>
    <col min="48" max="48" width="10.85546875" style="7" customWidth="1"/>
    <col min="49" max="49" width="15.7109375" style="7" bestFit="1" customWidth="1"/>
    <col min="50" max="50" width="6.28515625" style="7" customWidth="1"/>
    <col min="51" max="51" width="12.42578125" style="7" customWidth="1"/>
    <col min="52" max="52" width="10.7109375" style="7" customWidth="1"/>
    <col min="53" max="53" width="12.5703125" style="7" bestFit="1" customWidth="1"/>
    <col min="54" max="54" width="7.140625" style="7" bestFit="1" customWidth="1"/>
    <col min="55" max="55" width="12.5703125" style="7" bestFit="1" customWidth="1"/>
    <col min="56" max="56" width="7.140625" style="7" bestFit="1" customWidth="1"/>
    <col min="57" max="58" width="11.140625" style="7" customWidth="1"/>
    <col min="59" max="60" width="11.140625" style="371" customWidth="1"/>
    <col min="61" max="64" width="11.7109375" style="7" customWidth="1"/>
    <col min="65" max="66" width="12.140625" style="7" customWidth="1"/>
    <col min="67" max="67" width="10.42578125" style="7" bestFit="1" customWidth="1"/>
    <col min="68" max="16384" width="9.140625" style="7"/>
  </cols>
  <sheetData>
    <row r="1" spans="1:68" s="138" customFormat="1" ht="15.75" x14ac:dyDescent="0.25">
      <c r="A1" s="139" t="s">
        <v>271</v>
      </c>
      <c r="B1" s="139"/>
      <c r="C1" s="359"/>
      <c r="D1" s="359"/>
      <c r="E1" s="359"/>
      <c r="F1" s="359"/>
      <c r="G1" s="359"/>
      <c r="H1" s="359"/>
      <c r="I1" s="359"/>
      <c r="J1" s="359"/>
      <c r="K1" s="359"/>
      <c r="L1" s="359"/>
      <c r="M1" s="359"/>
      <c r="N1" s="359"/>
      <c r="O1" s="359"/>
      <c r="P1" s="359"/>
      <c r="Q1" s="359"/>
      <c r="R1" s="359"/>
      <c r="S1" s="359"/>
      <c r="T1" s="359"/>
      <c r="U1" s="359"/>
      <c r="V1" s="359"/>
      <c r="W1" s="361"/>
      <c r="X1" s="361"/>
      <c r="Y1" s="359"/>
      <c r="Z1" s="359"/>
      <c r="AA1" s="359"/>
      <c r="AB1" s="359"/>
      <c r="AC1" s="359"/>
      <c r="AD1" s="359"/>
      <c r="AE1" s="359"/>
      <c r="AF1" s="359"/>
      <c r="AG1" s="405"/>
      <c r="AH1" s="405"/>
      <c r="AI1" s="359"/>
      <c r="AJ1" s="359"/>
      <c r="AK1" s="359"/>
      <c r="AL1" s="359"/>
      <c r="AM1" s="359"/>
      <c r="AN1" s="359"/>
      <c r="AO1" s="359"/>
      <c r="AP1" s="359"/>
      <c r="AQ1" s="359"/>
      <c r="AR1" s="359"/>
      <c r="AS1" s="359"/>
      <c r="AT1" s="359"/>
      <c r="AU1" s="405"/>
      <c r="AV1" s="405"/>
      <c r="AW1" s="359"/>
      <c r="AX1" s="359"/>
      <c r="AY1" s="359"/>
      <c r="AZ1" s="359"/>
      <c r="BA1" s="359"/>
      <c r="BB1" s="359"/>
      <c r="BC1" s="359"/>
      <c r="BD1" s="359"/>
      <c r="BE1" s="359"/>
      <c r="BF1" s="359"/>
      <c r="BG1" s="361"/>
      <c r="BH1" s="361"/>
      <c r="BI1" s="359"/>
      <c r="BJ1" s="359"/>
      <c r="BK1" s="359"/>
      <c r="BL1" s="359"/>
      <c r="BM1" s="359"/>
      <c r="BN1" s="359"/>
      <c r="BO1" s="359"/>
      <c r="BP1" s="359"/>
    </row>
    <row r="2" spans="1:68" s="138" customFormat="1" ht="15.75" x14ac:dyDescent="0.25">
      <c r="A2" s="7"/>
      <c r="B2" s="9"/>
      <c r="C2" s="7"/>
      <c r="D2" s="7"/>
      <c r="E2" s="359"/>
      <c r="F2" s="359"/>
      <c r="G2" s="359"/>
      <c r="H2" s="359"/>
      <c r="I2" s="359"/>
      <c r="J2" s="359"/>
      <c r="K2" s="359"/>
      <c r="L2" s="359"/>
      <c r="M2" s="359"/>
      <c r="N2" s="359"/>
      <c r="O2" s="359"/>
      <c r="P2" s="359"/>
      <c r="Q2" s="359"/>
      <c r="R2" s="359"/>
      <c r="S2" s="359"/>
      <c r="T2" s="359"/>
      <c r="U2" s="359"/>
      <c r="V2" s="359"/>
      <c r="W2" s="361"/>
      <c r="X2" s="361"/>
      <c r="Y2" s="359"/>
      <c r="Z2" s="359"/>
      <c r="AA2" s="359"/>
      <c r="AB2" s="359"/>
      <c r="AC2" s="359"/>
      <c r="AD2" s="359"/>
      <c r="AE2" s="359"/>
      <c r="AF2" s="359"/>
      <c r="AG2" s="405"/>
      <c r="AH2" s="405"/>
      <c r="AI2" s="359"/>
      <c r="AJ2" s="359"/>
      <c r="AK2" s="359"/>
      <c r="AL2" s="359"/>
      <c r="AM2" s="359"/>
      <c r="AN2" s="359"/>
      <c r="AO2" s="359"/>
      <c r="AP2" s="359"/>
      <c r="AQ2" s="359"/>
      <c r="AR2" s="359"/>
      <c r="AS2" s="359"/>
      <c r="AT2" s="359"/>
      <c r="AU2" s="405"/>
      <c r="AV2" s="405"/>
      <c r="AW2" s="359"/>
      <c r="AX2" s="359"/>
      <c r="AY2" s="359"/>
      <c r="AZ2" s="359"/>
      <c r="BA2" s="359"/>
      <c r="BB2" s="359"/>
      <c r="BC2" s="359"/>
      <c r="BD2" s="359"/>
      <c r="BE2" s="359"/>
      <c r="BF2" s="359"/>
      <c r="BG2" s="361"/>
      <c r="BH2" s="361"/>
      <c r="BI2" s="359"/>
      <c r="BJ2" s="359"/>
      <c r="BK2" s="359"/>
      <c r="BL2" s="359"/>
      <c r="BM2" s="359"/>
      <c r="BN2" s="359"/>
      <c r="BO2" s="359"/>
      <c r="BP2" s="359"/>
    </row>
    <row r="3" spans="1:68" s="138" customFormat="1" ht="15.75" x14ac:dyDescent="0.25">
      <c r="A3" s="7"/>
      <c r="B3" s="9"/>
      <c r="C3" s="7"/>
      <c r="D3" s="7"/>
      <c r="E3" s="359"/>
      <c r="F3" s="359"/>
      <c r="G3" s="359"/>
      <c r="H3" s="359"/>
      <c r="I3" s="359"/>
      <c r="J3" s="359"/>
      <c r="K3" s="359"/>
      <c r="L3" s="359"/>
      <c r="M3" s="359"/>
      <c r="N3" s="359"/>
      <c r="O3" s="359"/>
      <c r="P3" s="359"/>
      <c r="Q3" s="359"/>
      <c r="R3" s="359"/>
      <c r="S3" s="359"/>
      <c r="T3" s="359"/>
      <c r="U3" s="359"/>
      <c r="V3" s="359"/>
      <c r="W3" s="361"/>
      <c r="X3" s="361"/>
      <c r="Y3" s="359"/>
      <c r="Z3" s="359"/>
      <c r="AA3" s="359"/>
      <c r="AB3" s="359"/>
      <c r="AC3" s="359"/>
      <c r="AD3" s="359"/>
      <c r="AE3" s="359"/>
      <c r="AF3" s="359"/>
      <c r="AG3" s="405"/>
      <c r="AH3" s="405"/>
      <c r="AI3" s="359"/>
      <c r="AJ3" s="359"/>
      <c r="AK3" s="359"/>
      <c r="AL3" s="359"/>
      <c r="AM3" s="359"/>
      <c r="AN3" s="359"/>
      <c r="AO3" s="359"/>
      <c r="AP3" s="359"/>
      <c r="AQ3" s="359"/>
      <c r="AR3" s="359"/>
      <c r="AS3" s="359"/>
      <c r="AT3" s="359"/>
      <c r="AU3" s="405"/>
      <c r="AV3" s="405"/>
      <c r="AW3" s="359"/>
      <c r="AX3" s="359"/>
      <c r="AY3" s="359"/>
      <c r="AZ3" s="359"/>
      <c r="BA3" s="359"/>
      <c r="BB3" s="359"/>
      <c r="BC3" s="359"/>
      <c r="BD3" s="359"/>
      <c r="BE3" s="359"/>
      <c r="BF3" s="359"/>
      <c r="BG3" s="361"/>
      <c r="BH3" s="361"/>
      <c r="BI3" s="359"/>
      <c r="BJ3" s="359"/>
      <c r="BK3" s="359"/>
      <c r="BL3" s="359"/>
      <c r="BM3" s="359"/>
      <c r="BN3" s="359"/>
      <c r="BO3" s="359"/>
      <c r="BP3" s="359"/>
    </row>
    <row r="4" spans="1:68" s="300" customFormat="1" ht="34.5" customHeight="1" x14ac:dyDescent="0.2">
      <c r="A4" s="137"/>
      <c r="B4" s="136"/>
      <c r="C4" s="517" t="s">
        <v>270</v>
      </c>
      <c r="D4" s="517"/>
      <c r="E4" s="521" t="s">
        <v>269</v>
      </c>
      <c r="F4" s="521"/>
      <c r="G4" s="521" t="s">
        <v>1679</v>
      </c>
      <c r="H4" s="521"/>
      <c r="I4" s="521" t="s">
        <v>1680</v>
      </c>
      <c r="J4" s="521"/>
      <c r="K4" s="521" t="s">
        <v>268</v>
      </c>
      <c r="L4" s="521"/>
      <c r="M4" s="521" t="s">
        <v>267</v>
      </c>
      <c r="N4" s="521"/>
      <c r="O4" s="521" t="s">
        <v>1684</v>
      </c>
      <c r="P4" s="521"/>
      <c r="Q4" s="513" t="s">
        <v>208</v>
      </c>
      <c r="R4" s="513"/>
      <c r="S4" s="513" t="s">
        <v>266</v>
      </c>
      <c r="T4" s="513"/>
      <c r="U4" s="519" t="s">
        <v>265</v>
      </c>
      <c r="V4" s="519"/>
      <c r="W4" s="523" t="s">
        <v>276</v>
      </c>
      <c r="X4" s="523"/>
      <c r="Y4" s="513" t="s">
        <v>264</v>
      </c>
      <c r="Z4" s="513"/>
      <c r="AA4" s="513" t="s">
        <v>263</v>
      </c>
      <c r="AB4" s="513"/>
      <c r="AC4" s="513" t="s">
        <v>1736</v>
      </c>
      <c r="AD4" s="513"/>
      <c r="AE4" s="513" t="s">
        <v>1739</v>
      </c>
      <c r="AF4" s="513"/>
      <c r="AG4" s="513" t="s">
        <v>1741</v>
      </c>
      <c r="AH4" s="513"/>
      <c r="AI4" s="513" t="s">
        <v>262</v>
      </c>
      <c r="AJ4" s="513"/>
      <c r="AK4" s="513" t="s">
        <v>261</v>
      </c>
      <c r="AL4" s="513"/>
      <c r="AM4" s="519" t="s">
        <v>260</v>
      </c>
      <c r="AN4" s="519"/>
      <c r="AO4" s="513" t="s">
        <v>259</v>
      </c>
      <c r="AP4" s="513"/>
      <c r="AQ4" s="519" t="s">
        <v>258</v>
      </c>
      <c r="AR4" s="519"/>
      <c r="AS4" s="513" t="s">
        <v>392</v>
      </c>
      <c r="AT4" s="513"/>
      <c r="AU4" s="513" t="s">
        <v>1745</v>
      </c>
      <c r="AV4" s="513"/>
      <c r="AW4" s="513" t="s">
        <v>257</v>
      </c>
      <c r="AX4" s="513"/>
      <c r="AY4" s="517" t="s">
        <v>256</v>
      </c>
      <c r="AZ4" s="517"/>
      <c r="BA4" s="517" t="s">
        <v>255</v>
      </c>
      <c r="BB4" s="517"/>
      <c r="BC4" s="517" t="s">
        <v>254</v>
      </c>
      <c r="BD4" s="517"/>
      <c r="BE4" s="517" t="s">
        <v>253</v>
      </c>
      <c r="BF4" s="517"/>
      <c r="BG4" s="520" t="s">
        <v>1747</v>
      </c>
      <c r="BH4" s="520"/>
      <c r="BI4" s="517" t="s">
        <v>252</v>
      </c>
      <c r="BJ4" s="517"/>
      <c r="BK4" s="517" t="s">
        <v>251</v>
      </c>
      <c r="BL4" s="517"/>
      <c r="BM4" s="517" t="s">
        <v>250</v>
      </c>
      <c r="BN4" s="517"/>
      <c r="BO4" s="517" t="s">
        <v>249</v>
      </c>
      <c r="BP4" s="517"/>
    </row>
    <row r="5" spans="1:68" s="133" customFormat="1" ht="15.75" x14ac:dyDescent="0.25">
      <c r="A5" s="133" t="s">
        <v>0</v>
      </c>
      <c r="B5" s="135" t="s">
        <v>1</v>
      </c>
      <c r="C5" s="133" t="s">
        <v>245</v>
      </c>
      <c r="D5" s="133" t="s">
        <v>246</v>
      </c>
      <c r="E5" s="133" t="s">
        <v>245</v>
      </c>
      <c r="F5" s="133" t="s">
        <v>246</v>
      </c>
      <c r="G5" s="133" t="s">
        <v>245</v>
      </c>
      <c r="H5" s="133" t="s">
        <v>246</v>
      </c>
      <c r="I5" s="133" t="s">
        <v>245</v>
      </c>
      <c r="J5" s="133" t="s">
        <v>246</v>
      </c>
      <c r="K5" s="133" t="s">
        <v>245</v>
      </c>
      <c r="L5" s="133" t="s">
        <v>246</v>
      </c>
      <c r="M5" s="133" t="s">
        <v>245</v>
      </c>
      <c r="N5" s="133" t="s">
        <v>246</v>
      </c>
      <c r="O5" s="133" t="s">
        <v>245</v>
      </c>
      <c r="P5" s="133" t="s">
        <v>246</v>
      </c>
      <c r="Q5" s="133" t="s">
        <v>245</v>
      </c>
      <c r="R5" s="133" t="s">
        <v>246</v>
      </c>
      <c r="S5" s="133" t="s">
        <v>245</v>
      </c>
      <c r="T5" s="133" t="s">
        <v>246</v>
      </c>
      <c r="U5" s="134" t="s">
        <v>245</v>
      </c>
      <c r="V5" s="133" t="s">
        <v>246</v>
      </c>
      <c r="W5" s="362" t="s">
        <v>245</v>
      </c>
      <c r="X5" s="362" t="s">
        <v>246</v>
      </c>
      <c r="Y5" s="133" t="s">
        <v>245</v>
      </c>
      <c r="Z5" s="133" t="s">
        <v>246</v>
      </c>
      <c r="AA5" s="133" t="s">
        <v>245</v>
      </c>
      <c r="AB5" s="133" t="s">
        <v>246</v>
      </c>
      <c r="AC5" s="133" t="s">
        <v>245</v>
      </c>
      <c r="AD5" s="133" t="s">
        <v>246</v>
      </c>
      <c r="AG5" s="133" t="s">
        <v>245</v>
      </c>
      <c r="AH5" s="133" t="s">
        <v>246</v>
      </c>
      <c r="AI5" s="133" t="s">
        <v>245</v>
      </c>
      <c r="AJ5" s="133" t="s">
        <v>246</v>
      </c>
      <c r="AK5" s="133" t="s">
        <v>245</v>
      </c>
      <c r="AL5" s="133" t="s">
        <v>246</v>
      </c>
      <c r="AM5" s="133" t="s">
        <v>245</v>
      </c>
      <c r="AN5" s="133" t="s">
        <v>246</v>
      </c>
      <c r="AO5" s="133" t="s">
        <v>245</v>
      </c>
      <c r="AP5" s="133" t="s">
        <v>246</v>
      </c>
      <c r="AQ5" s="133" t="s">
        <v>245</v>
      </c>
      <c r="AR5" s="133" t="s">
        <v>246</v>
      </c>
      <c r="AS5" s="133" t="s">
        <v>245</v>
      </c>
      <c r="AT5" s="133" t="s">
        <v>246</v>
      </c>
      <c r="AU5" s="133" t="s">
        <v>245</v>
      </c>
      <c r="AV5" s="133" t="s">
        <v>246</v>
      </c>
      <c r="AW5" s="133" t="s">
        <v>245</v>
      </c>
      <c r="AX5" s="133" t="s">
        <v>246</v>
      </c>
      <c r="AY5" s="133" t="s">
        <v>248</v>
      </c>
      <c r="AZ5" s="133" t="s">
        <v>247</v>
      </c>
      <c r="BA5" s="133" t="s">
        <v>245</v>
      </c>
      <c r="BB5" s="133" t="s">
        <v>246</v>
      </c>
      <c r="BC5" s="133" t="s">
        <v>245</v>
      </c>
      <c r="BD5" s="133" t="s">
        <v>246</v>
      </c>
      <c r="BE5" s="133" t="s">
        <v>245</v>
      </c>
      <c r="BF5" s="133" t="s">
        <v>246</v>
      </c>
      <c r="BG5" s="362" t="s">
        <v>245</v>
      </c>
      <c r="BH5" s="362" t="s">
        <v>246</v>
      </c>
      <c r="BI5" s="133" t="s">
        <v>245</v>
      </c>
      <c r="BJ5" s="133" t="s">
        <v>246</v>
      </c>
      <c r="BK5" s="133" t="s">
        <v>245</v>
      </c>
      <c r="BL5" s="133" t="s">
        <v>246</v>
      </c>
      <c r="BM5" s="133" t="s">
        <v>245</v>
      </c>
      <c r="BN5" s="133" t="s">
        <v>246</v>
      </c>
      <c r="BO5" s="133" t="s">
        <v>245</v>
      </c>
      <c r="BP5" s="133" t="s">
        <v>246</v>
      </c>
    </row>
    <row r="6" spans="1:68" ht="15" customHeight="1" x14ac:dyDescent="0.2">
      <c r="A6" s="301">
        <v>1</v>
      </c>
      <c r="B6" s="302" t="s">
        <v>6</v>
      </c>
      <c r="C6" s="303">
        <v>2477.0100000000002</v>
      </c>
      <c r="D6" s="123">
        <v>50</v>
      </c>
      <c r="E6" s="105">
        <v>1076</v>
      </c>
      <c r="F6" s="11">
        <v>48</v>
      </c>
      <c r="G6" s="122" t="s">
        <v>240</v>
      </c>
      <c r="H6" s="121" t="s">
        <v>240</v>
      </c>
      <c r="I6" s="97" t="s">
        <v>240</v>
      </c>
      <c r="J6" s="97" t="s">
        <v>240</v>
      </c>
      <c r="K6" s="105">
        <v>2535.33</v>
      </c>
      <c r="L6" s="120">
        <v>49</v>
      </c>
      <c r="M6" s="105">
        <v>773.38</v>
      </c>
      <c r="N6" s="120">
        <v>50</v>
      </c>
      <c r="O6" s="304">
        <v>1464.33</v>
      </c>
      <c r="P6" s="301">
        <v>49</v>
      </c>
      <c r="Q6" s="116" t="s">
        <v>240</v>
      </c>
      <c r="R6" s="115">
        <v>50</v>
      </c>
      <c r="S6" s="116">
        <v>3273.33</v>
      </c>
      <c r="T6" s="97">
        <v>48</v>
      </c>
      <c r="U6" s="116">
        <v>784.33</v>
      </c>
      <c r="V6" s="115">
        <v>44</v>
      </c>
      <c r="W6" s="384">
        <v>2807.1</v>
      </c>
      <c r="X6" s="371">
        <v>50</v>
      </c>
      <c r="Y6" s="118">
        <v>1807.46</v>
      </c>
      <c r="Z6" s="117">
        <v>50</v>
      </c>
      <c r="AA6" s="116">
        <v>2669.45</v>
      </c>
      <c r="AB6" s="115">
        <v>50</v>
      </c>
      <c r="AC6" s="116">
        <v>1242.78</v>
      </c>
      <c r="AD6" s="115">
        <v>50</v>
      </c>
      <c r="AE6" s="115" t="s">
        <v>240</v>
      </c>
      <c r="AF6" s="115" t="s">
        <v>240</v>
      </c>
      <c r="AG6" s="115" t="s">
        <v>240</v>
      </c>
      <c r="AH6" s="115" t="s">
        <v>240</v>
      </c>
      <c r="AI6" s="116">
        <v>2882</v>
      </c>
      <c r="AJ6" s="115">
        <v>50</v>
      </c>
      <c r="AK6" s="114">
        <v>1444.75</v>
      </c>
      <c r="AL6" s="114">
        <v>48</v>
      </c>
      <c r="AM6" s="114">
        <v>3284.04</v>
      </c>
      <c r="AN6" s="114">
        <v>38</v>
      </c>
      <c r="AO6" s="114">
        <v>1708.15</v>
      </c>
      <c r="AP6" s="114">
        <v>49</v>
      </c>
      <c r="AQ6" s="97">
        <v>4487.82</v>
      </c>
      <c r="AR6" s="97">
        <v>50</v>
      </c>
      <c r="AS6" s="105">
        <v>2663.1</v>
      </c>
      <c r="AT6" s="105">
        <v>50</v>
      </c>
      <c r="AU6" s="105" t="s">
        <v>240</v>
      </c>
      <c r="AV6" s="105" t="s">
        <v>240</v>
      </c>
      <c r="AW6" s="105">
        <v>2990.38</v>
      </c>
      <c r="AX6" s="105">
        <v>49</v>
      </c>
      <c r="AY6" s="105">
        <v>2674.31</v>
      </c>
      <c r="AZ6" s="105">
        <v>50</v>
      </c>
      <c r="BA6" s="105">
        <v>1690.22</v>
      </c>
      <c r="BB6" s="105">
        <v>50</v>
      </c>
      <c r="BC6" s="105">
        <v>1912.14</v>
      </c>
      <c r="BD6" s="105">
        <v>45</v>
      </c>
      <c r="BE6" s="105">
        <v>1683.49</v>
      </c>
      <c r="BF6" s="105">
        <v>47</v>
      </c>
      <c r="BG6" s="378">
        <v>3669.5</v>
      </c>
      <c r="BH6" s="378">
        <v>48</v>
      </c>
      <c r="BI6" s="105">
        <v>4539.38</v>
      </c>
      <c r="BJ6" s="105">
        <v>50</v>
      </c>
      <c r="BK6" s="105">
        <v>4108.9799999999996</v>
      </c>
      <c r="BL6" s="105">
        <v>50</v>
      </c>
      <c r="BM6" s="97">
        <v>4286.07</v>
      </c>
      <c r="BN6" s="7">
        <v>50</v>
      </c>
      <c r="BO6" s="305">
        <v>4230.03</v>
      </c>
      <c r="BP6" s="7">
        <v>50</v>
      </c>
    </row>
    <row r="7" spans="1:68" ht="15" customHeight="1" x14ac:dyDescent="0.2">
      <c r="A7" s="301">
        <v>2</v>
      </c>
      <c r="B7" s="302" t="s">
        <v>9</v>
      </c>
      <c r="C7" s="303">
        <v>3060.4</v>
      </c>
      <c r="D7" s="123">
        <v>47</v>
      </c>
      <c r="E7" s="105">
        <v>1578.13</v>
      </c>
      <c r="F7" s="11">
        <v>44</v>
      </c>
      <c r="G7" s="122" t="s">
        <v>240</v>
      </c>
      <c r="H7" s="121" t="s">
        <v>240</v>
      </c>
      <c r="I7" s="97" t="s">
        <v>240</v>
      </c>
      <c r="J7" s="97" t="s">
        <v>240</v>
      </c>
      <c r="K7" s="105">
        <v>3853.43</v>
      </c>
      <c r="L7" s="120">
        <v>47</v>
      </c>
      <c r="M7" s="105">
        <v>1508.64</v>
      </c>
      <c r="N7" s="120">
        <v>49</v>
      </c>
      <c r="O7" s="304">
        <v>1633.33</v>
      </c>
      <c r="P7" s="301">
        <v>46</v>
      </c>
      <c r="Q7" s="116">
        <v>2627.67</v>
      </c>
      <c r="R7" s="115">
        <v>48</v>
      </c>
      <c r="S7" s="116">
        <v>3691.67</v>
      </c>
      <c r="T7" s="97">
        <v>47</v>
      </c>
      <c r="U7" s="116">
        <v>1098</v>
      </c>
      <c r="V7" s="115">
        <v>28</v>
      </c>
      <c r="W7" s="384">
        <v>3366.54</v>
      </c>
      <c r="X7" s="371">
        <v>46</v>
      </c>
      <c r="Y7" s="118">
        <v>2416.7399999999998</v>
      </c>
      <c r="Z7" s="117">
        <v>49</v>
      </c>
      <c r="AA7" s="116">
        <v>3464.07</v>
      </c>
      <c r="AB7" s="115">
        <v>47</v>
      </c>
      <c r="AC7" s="116">
        <v>1738.41</v>
      </c>
      <c r="AD7" s="115">
        <v>49</v>
      </c>
      <c r="AE7" s="115" t="s">
        <v>240</v>
      </c>
      <c r="AF7" s="115" t="s">
        <v>240</v>
      </c>
      <c r="AG7" s="115" t="s">
        <v>240</v>
      </c>
      <c r="AH7" s="115" t="s">
        <v>240</v>
      </c>
      <c r="AI7" s="116">
        <v>4898.9399999999996</v>
      </c>
      <c r="AJ7" s="115">
        <v>45</v>
      </c>
      <c r="AK7" s="114">
        <v>1390.51</v>
      </c>
      <c r="AL7" s="114">
        <v>49</v>
      </c>
      <c r="AM7" s="114">
        <v>3167.48</v>
      </c>
      <c r="AN7" s="114">
        <v>41</v>
      </c>
      <c r="AO7" s="114">
        <v>2120.62</v>
      </c>
      <c r="AP7" s="114">
        <v>47</v>
      </c>
      <c r="AQ7" s="97">
        <v>5548.13</v>
      </c>
      <c r="AR7" s="7">
        <v>49</v>
      </c>
      <c r="AS7" s="105">
        <v>3279.56</v>
      </c>
      <c r="AT7" s="105">
        <v>46</v>
      </c>
      <c r="AU7" s="105" t="s">
        <v>240</v>
      </c>
      <c r="AV7" s="105" t="s">
        <v>240</v>
      </c>
      <c r="AW7" s="105">
        <v>3236.97</v>
      </c>
      <c r="AX7" s="105">
        <v>45</v>
      </c>
      <c r="AY7" s="105">
        <v>3100.23</v>
      </c>
      <c r="AZ7" s="105">
        <v>47</v>
      </c>
      <c r="BA7" s="105">
        <v>2033.19</v>
      </c>
      <c r="BB7" s="105">
        <v>49</v>
      </c>
      <c r="BC7" s="105">
        <v>1703.67</v>
      </c>
      <c r="BD7" s="105">
        <v>48</v>
      </c>
      <c r="BE7" s="105">
        <v>2465.83</v>
      </c>
      <c r="BF7" s="105">
        <v>31</v>
      </c>
      <c r="BG7" s="378">
        <v>5357.05</v>
      </c>
      <c r="BH7" s="378">
        <v>47</v>
      </c>
      <c r="BI7" s="105">
        <v>5700.56</v>
      </c>
      <c r="BJ7" s="105">
        <v>46</v>
      </c>
      <c r="BK7" s="105">
        <v>4880.1099999999997</v>
      </c>
      <c r="BL7" s="105">
        <v>48</v>
      </c>
      <c r="BM7" s="97">
        <v>4476.6099999999997</v>
      </c>
      <c r="BN7" s="7">
        <v>49</v>
      </c>
      <c r="BO7" s="305">
        <v>4505.75</v>
      </c>
      <c r="BP7" s="7">
        <v>44</v>
      </c>
    </row>
    <row r="8" spans="1:68" ht="15" customHeight="1" x14ac:dyDescent="0.2">
      <c r="A8" s="301">
        <v>3</v>
      </c>
      <c r="B8" s="130" t="s">
        <v>10</v>
      </c>
      <c r="C8" s="303">
        <v>3789.53</v>
      </c>
      <c r="D8" s="123">
        <v>46</v>
      </c>
      <c r="E8" s="105">
        <v>1062.55</v>
      </c>
      <c r="F8" s="11">
        <v>49</v>
      </c>
      <c r="G8" s="122" t="s">
        <v>240</v>
      </c>
      <c r="H8" s="121" t="s">
        <v>240</v>
      </c>
      <c r="I8" s="97" t="s">
        <v>240</v>
      </c>
      <c r="J8" s="97" t="s">
        <v>240</v>
      </c>
      <c r="K8" s="105">
        <v>5380</v>
      </c>
      <c r="L8" s="120">
        <v>30</v>
      </c>
      <c r="M8" s="105">
        <v>2136.31</v>
      </c>
      <c r="N8" s="120">
        <v>34</v>
      </c>
      <c r="O8" s="304">
        <v>1404.33</v>
      </c>
      <c r="P8" s="301">
        <v>50</v>
      </c>
      <c r="Q8" s="116">
        <v>2917.33</v>
      </c>
      <c r="R8" s="115">
        <v>42</v>
      </c>
      <c r="S8" s="116">
        <v>4175.67</v>
      </c>
      <c r="T8" s="97">
        <v>36</v>
      </c>
      <c r="U8" s="116">
        <v>1035.67</v>
      </c>
      <c r="V8" s="115">
        <v>31</v>
      </c>
      <c r="W8" s="384">
        <v>3682.77</v>
      </c>
      <c r="X8" s="371">
        <v>32</v>
      </c>
      <c r="Y8" s="118">
        <v>4014.83</v>
      </c>
      <c r="Z8" s="117">
        <v>43</v>
      </c>
      <c r="AA8" s="116">
        <v>3467.41</v>
      </c>
      <c r="AB8" s="115">
        <v>46</v>
      </c>
      <c r="AC8" s="116">
        <v>3918.21</v>
      </c>
      <c r="AD8" s="115">
        <v>33</v>
      </c>
      <c r="AE8" s="115" t="s">
        <v>240</v>
      </c>
      <c r="AF8" s="115" t="s">
        <v>240</v>
      </c>
      <c r="AG8" s="115" t="s">
        <v>240</v>
      </c>
      <c r="AH8" s="115" t="s">
        <v>240</v>
      </c>
      <c r="AI8" s="116">
        <v>6185.21</v>
      </c>
      <c r="AJ8" s="115">
        <v>31</v>
      </c>
      <c r="AK8" s="114">
        <v>2326.63</v>
      </c>
      <c r="AL8" s="114">
        <v>39</v>
      </c>
      <c r="AM8" s="114">
        <v>3707.72</v>
      </c>
      <c r="AN8" s="114">
        <v>28</v>
      </c>
      <c r="AO8" s="114">
        <v>2681.03</v>
      </c>
      <c r="AP8" s="114">
        <v>40</v>
      </c>
      <c r="AQ8" s="97">
        <v>7388.53</v>
      </c>
      <c r="AR8" s="7">
        <v>24</v>
      </c>
      <c r="AS8" s="105">
        <v>3801.87</v>
      </c>
      <c r="AT8" s="105">
        <v>37</v>
      </c>
      <c r="AU8" s="105" t="s">
        <v>240</v>
      </c>
      <c r="AV8" s="105" t="s">
        <v>240</v>
      </c>
      <c r="AW8" s="105">
        <v>3880.33</v>
      </c>
      <c r="AX8" s="105">
        <v>34</v>
      </c>
      <c r="AY8" s="105">
        <v>2956.76</v>
      </c>
      <c r="AZ8" s="105">
        <v>48</v>
      </c>
      <c r="BA8" s="105">
        <v>2681.03</v>
      </c>
      <c r="BB8" s="105">
        <v>43</v>
      </c>
      <c r="BC8" s="105">
        <v>2463.59</v>
      </c>
      <c r="BD8" s="105">
        <v>22</v>
      </c>
      <c r="BE8" s="105">
        <v>2243.91</v>
      </c>
      <c r="BF8" s="105">
        <v>41</v>
      </c>
      <c r="BG8" s="378">
        <v>7518.8</v>
      </c>
      <c r="BH8" s="378">
        <v>33</v>
      </c>
      <c r="BI8" s="105">
        <v>6859.5</v>
      </c>
      <c r="BJ8" s="105">
        <v>26</v>
      </c>
      <c r="BK8" s="105">
        <v>6310.29</v>
      </c>
      <c r="BL8" s="105">
        <v>36</v>
      </c>
      <c r="BM8" s="97">
        <v>5570.54</v>
      </c>
      <c r="BN8" s="7">
        <v>40</v>
      </c>
      <c r="BO8" s="305">
        <v>4277.1000000000004</v>
      </c>
      <c r="BP8" s="7">
        <v>49</v>
      </c>
    </row>
    <row r="9" spans="1:68" ht="15" customHeight="1" x14ac:dyDescent="0.2">
      <c r="A9" s="301">
        <v>4</v>
      </c>
      <c r="B9" s="130" t="s">
        <v>11</v>
      </c>
      <c r="C9" s="303">
        <v>3995.96</v>
      </c>
      <c r="D9" s="123">
        <v>38</v>
      </c>
      <c r="E9" s="105">
        <v>957.19</v>
      </c>
      <c r="F9" s="11">
        <v>50</v>
      </c>
      <c r="G9" s="122" t="s">
        <v>240</v>
      </c>
      <c r="H9" s="121" t="s">
        <v>240</v>
      </c>
      <c r="I9" s="97" t="s">
        <v>240</v>
      </c>
      <c r="J9" s="97" t="s">
        <v>240</v>
      </c>
      <c r="K9" s="105">
        <v>4788.2</v>
      </c>
      <c r="L9" s="120">
        <v>40</v>
      </c>
      <c r="M9" s="105">
        <v>2371.6799999999998</v>
      </c>
      <c r="N9" s="120">
        <v>20</v>
      </c>
      <c r="O9" s="304">
        <v>2399.67</v>
      </c>
      <c r="P9" s="301">
        <v>20</v>
      </c>
      <c r="Q9" s="116">
        <v>3360.67</v>
      </c>
      <c r="R9" s="115">
        <v>36</v>
      </c>
      <c r="S9" s="116">
        <v>4283</v>
      </c>
      <c r="T9" s="97">
        <v>32</v>
      </c>
      <c r="U9" s="116">
        <v>1484.33</v>
      </c>
      <c r="V9" s="115">
        <v>7</v>
      </c>
      <c r="W9" s="384">
        <v>3690.75</v>
      </c>
      <c r="X9" s="371">
        <v>30</v>
      </c>
      <c r="Y9" s="118">
        <v>4286.96</v>
      </c>
      <c r="Z9" s="117">
        <v>31</v>
      </c>
      <c r="AA9" s="116">
        <v>3520.99</v>
      </c>
      <c r="AB9" s="115">
        <v>44</v>
      </c>
      <c r="AC9" s="116">
        <v>3378.19</v>
      </c>
      <c r="AD9" s="115">
        <v>44</v>
      </c>
      <c r="AE9" s="115" t="s">
        <v>240</v>
      </c>
      <c r="AF9" s="115" t="s">
        <v>240</v>
      </c>
      <c r="AG9" s="115" t="s">
        <v>240</v>
      </c>
      <c r="AH9" s="115" t="s">
        <v>240</v>
      </c>
      <c r="AI9" s="116">
        <v>5736.87</v>
      </c>
      <c r="AJ9" s="115">
        <v>34</v>
      </c>
      <c r="AK9" s="114">
        <v>2373.6999999999998</v>
      </c>
      <c r="AL9" s="114">
        <v>37</v>
      </c>
      <c r="AM9" s="114">
        <v>4337.63</v>
      </c>
      <c r="AN9" s="114">
        <v>11</v>
      </c>
      <c r="AO9" s="114">
        <v>3517.18</v>
      </c>
      <c r="AP9" s="114">
        <v>9</v>
      </c>
      <c r="AQ9" s="97">
        <v>7283.18</v>
      </c>
      <c r="AR9" s="7">
        <v>30</v>
      </c>
      <c r="AS9" s="105">
        <v>4272.62</v>
      </c>
      <c r="AT9" s="105">
        <v>12</v>
      </c>
      <c r="AU9" s="105" t="s">
        <v>240</v>
      </c>
      <c r="AV9" s="105" t="s">
        <v>240</v>
      </c>
      <c r="AW9" s="105">
        <v>4377.9799999999996</v>
      </c>
      <c r="AX9" s="105">
        <v>18</v>
      </c>
      <c r="AY9" s="105">
        <v>3570.98</v>
      </c>
      <c r="AZ9" s="105">
        <v>30</v>
      </c>
      <c r="BA9" s="105">
        <v>3416.3</v>
      </c>
      <c r="BB9" s="105">
        <v>6</v>
      </c>
      <c r="BC9" s="105">
        <v>2138.5500000000002</v>
      </c>
      <c r="BD9" s="105">
        <v>34</v>
      </c>
      <c r="BE9" s="105">
        <v>2622.75</v>
      </c>
      <c r="BF9" s="105">
        <v>24</v>
      </c>
      <c r="BG9" s="378">
        <v>8896.75</v>
      </c>
      <c r="BH9" s="378">
        <v>5</v>
      </c>
      <c r="BI9" s="105">
        <v>7083.67</v>
      </c>
      <c r="BJ9" s="105">
        <v>15</v>
      </c>
      <c r="BK9" s="105">
        <v>5978.53</v>
      </c>
      <c r="BL9" s="105">
        <v>39</v>
      </c>
      <c r="BM9" s="97">
        <v>5400.18</v>
      </c>
      <c r="BN9" s="7">
        <v>45</v>
      </c>
      <c r="BO9" s="305">
        <v>5642.28</v>
      </c>
      <c r="BP9" s="7">
        <v>13</v>
      </c>
    </row>
    <row r="10" spans="1:68" ht="15" customHeight="1" x14ac:dyDescent="0.2">
      <c r="A10" s="301">
        <v>5</v>
      </c>
      <c r="B10" s="130" t="s">
        <v>21</v>
      </c>
      <c r="C10" s="303">
        <v>2964.95</v>
      </c>
      <c r="D10" s="123">
        <v>49</v>
      </c>
      <c r="E10" s="105">
        <v>1995.08</v>
      </c>
      <c r="F10" s="11">
        <v>38</v>
      </c>
      <c r="G10" s="122" t="s">
        <v>240</v>
      </c>
      <c r="H10" s="121" t="s">
        <v>240</v>
      </c>
      <c r="I10" s="97" t="s">
        <v>240</v>
      </c>
      <c r="J10" s="97" t="s">
        <v>240</v>
      </c>
      <c r="K10" s="105">
        <v>1524.33</v>
      </c>
      <c r="L10" s="120">
        <v>50</v>
      </c>
      <c r="M10" s="105">
        <v>1851.62</v>
      </c>
      <c r="N10" s="120">
        <v>44</v>
      </c>
      <c r="O10" s="304">
        <v>1931.33</v>
      </c>
      <c r="P10" s="301">
        <v>35</v>
      </c>
      <c r="Q10" s="116">
        <v>2683.33</v>
      </c>
      <c r="R10" s="115">
        <v>47</v>
      </c>
      <c r="S10" s="116">
        <v>1998.33</v>
      </c>
      <c r="T10" s="97">
        <v>50</v>
      </c>
      <c r="U10" s="116">
        <v>509.67</v>
      </c>
      <c r="V10" s="115">
        <v>50</v>
      </c>
      <c r="W10" s="384">
        <v>3276.4</v>
      </c>
      <c r="X10" s="371">
        <v>48</v>
      </c>
      <c r="Y10" s="118">
        <v>4175.55</v>
      </c>
      <c r="Z10" s="117">
        <v>39</v>
      </c>
      <c r="AA10" s="116">
        <v>4121.8599999999997</v>
      </c>
      <c r="AB10" s="115">
        <v>25</v>
      </c>
      <c r="AC10" s="116">
        <v>2956.53</v>
      </c>
      <c r="AD10" s="115">
        <v>47</v>
      </c>
      <c r="AE10" s="115" t="s">
        <v>240</v>
      </c>
      <c r="AF10" s="115" t="s">
        <v>240</v>
      </c>
      <c r="AG10" s="115" t="s">
        <v>240</v>
      </c>
      <c r="AH10" s="115" t="s">
        <v>240</v>
      </c>
      <c r="AI10" s="116">
        <v>3271.49</v>
      </c>
      <c r="AJ10" s="115">
        <v>49</v>
      </c>
      <c r="AK10" s="114">
        <v>1582.62</v>
      </c>
      <c r="AL10" s="114">
        <v>47</v>
      </c>
      <c r="AM10" s="114">
        <v>1903.18</v>
      </c>
      <c r="AN10" s="114">
        <v>49</v>
      </c>
      <c r="AO10" s="114">
        <v>1788.85</v>
      </c>
      <c r="AP10" s="114">
        <v>48</v>
      </c>
      <c r="AQ10" s="97">
        <v>6707.07</v>
      </c>
      <c r="AR10" s="7">
        <v>47</v>
      </c>
      <c r="AS10" s="105">
        <v>3059.88</v>
      </c>
      <c r="AT10" s="105">
        <v>48</v>
      </c>
      <c r="AU10" s="105" t="s">
        <v>240</v>
      </c>
      <c r="AV10" s="105" t="s">
        <v>240</v>
      </c>
      <c r="AW10" s="105">
        <v>3189.89</v>
      </c>
      <c r="AX10" s="105">
        <v>46</v>
      </c>
      <c r="AY10" s="105">
        <v>3171.96</v>
      </c>
      <c r="AZ10" s="105">
        <v>45</v>
      </c>
      <c r="BA10" s="105">
        <v>2568.9499999999998</v>
      </c>
      <c r="BB10" s="105">
        <v>46</v>
      </c>
      <c r="BC10" s="105">
        <v>1995.08</v>
      </c>
      <c r="BD10" s="105">
        <v>43</v>
      </c>
      <c r="BE10" s="105">
        <v>1470.53</v>
      </c>
      <c r="BF10" s="105">
        <v>48</v>
      </c>
      <c r="BG10" s="378">
        <v>3464.85</v>
      </c>
      <c r="BH10" s="378">
        <v>49</v>
      </c>
      <c r="BI10" s="105">
        <v>4857.6899999999996</v>
      </c>
      <c r="BJ10" s="105">
        <v>47</v>
      </c>
      <c r="BK10" s="105">
        <v>5467.43</v>
      </c>
      <c r="BL10" s="105">
        <v>46</v>
      </c>
      <c r="BM10" s="97">
        <v>5731.94</v>
      </c>
      <c r="BN10" s="7">
        <v>35</v>
      </c>
      <c r="BO10" s="305">
        <v>4821.83</v>
      </c>
      <c r="BP10" s="7">
        <v>34</v>
      </c>
    </row>
    <row r="11" spans="1:68" ht="15" customHeight="1" x14ac:dyDescent="0.2">
      <c r="A11" s="301">
        <v>6</v>
      </c>
      <c r="B11" s="130" t="s">
        <v>24</v>
      </c>
      <c r="C11" s="303">
        <v>3005.28</v>
      </c>
      <c r="D11" s="123">
        <v>48</v>
      </c>
      <c r="E11" s="105">
        <v>1398.8</v>
      </c>
      <c r="F11" s="11">
        <v>47</v>
      </c>
      <c r="G11" s="122" t="s">
        <v>240</v>
      </c>
      <c r="H11" s="121" t="s">
        <v>240</v>
      </c>
      <c r="I11" s="97" t="s">
        <v>240</v>
      </c>
      <c r="J11" s="97" t="s">
        <v>240</v>
      </c>
      <c r="K11" s="105">
        <v>4492.3</v>
      </c>
      <c r="L11" s="120">
        <v>43</v>
      </c>
      <c r="M11" s="105">
        <v>1894.21</v>
      </c>
      <c r="N11" s="120">
        <v>42</v>
      </c>
      <c r="O11" s="304">
        <v>1726.33</v>
      </c>
      <c r="P11" s="301">
        <v>42</v>
      </c>
      <c r="Q11" s="116">
        <v>2438.67</v>
      </c>
      <c r="R11" s="115">
        <v>49</v>
      </c>
      <c r="S11" s="116">
        <v>4133.67</v>
      </c>
      <c r="T11" s="97">
        <v>37</v>
      </c>
      <c r="U11" s="116">
        <v>871</v>
      </c>
      <c r="V11" s="115">
        <v>40</v>
      </c>
      <c r="W11" s="384">
        <v>3464.05</v>
      </c>
      <c r="X11" s="371">
        <v>44</v>
      </c>
      <c r="Y11" s="118">
        <v>4198.42</v>
      </c>
      <c r="Z11" s="117">
        <v>36</v>
      </c>
      <c r="AA11" s="116">
        <v>3460.72</v>
      </c>
      <c r="AB11" s="115">
        <v>48</v>
      </c>
      <c r="AC11" s="116">
        <v>3785.05</v>
      </c>
      <c r="AD11" s="115">
        <v>37</v>
      </c>
      <c r="AE11" s="115" t="s">
        <v>240</v>
      </c>
      <c r="AF11" s="115" t="s">
        <v>240</v>
      </c>
      <c r="AG11" s="115" t="s">
        <v>240</v>
      </c>
      <c r="AH11" s="115" t="s">
        <v>240</v>
      </c>
      <c r="AI11" s="116">
        <v>3864.41</v>
      </c>
      <c r="AJ11" s="115">
        <v>47</v>
      </c>
      <c r="AK11" s="114">
        <v>1276.18</v>
      </c>
      <c r="AL11" s="114">
        <v>50</v>
      </c>
      <c r="AM11" s="114">
        <v>1676.77</v>
      </c>
      <c r="AN11" s="114">
        <v>50</v>
      </c>
      <c r="AO11" s="114">
        <v>1277.75</v>
      </c>
      <c r="AP11" s="114">
        <v>50</v>
      </c>
      <c r="AQ11" s="97">
        <v>6727.24</v>
      </c>
      <c r="AR11" s="7">
        <v>46</v>
      </c>
      <c r="AS11" s="105">
        <v>2925.38</v>
      </c>
      <c r="AT11" s="105">
        <v>49</v>
      </c>
      <c r="AU11" s="105" t="s">
        <v>240</v>
      </c>
      <c r="AV11" s="105" t="s">
        <v>240</v>
      </c>
      <c r="AW11" s="105">
        <v>2627.23</v>
      </c>
      <c r="AX11" s="105">
        <v>50</v>
      </c>
      <c r="AY11" s="105">
        <v>2885.03</v>
      </c>
      <c r="AZ11" s="105">
        <v>49</v>
      </c>
      <c r="BA11" s="105">
        <v>2479.2800000000002</v>
      </c>
      <c r="BB11" s="105">
        <v>48</v>
      </c>
      <c r="BC11" s="105">
        <v>1638.66</v>
      </c>
      <c r="BD11" s="105">
        <v>50</v>
      </c>
      <c r="BE11" s="105">
        <v>1434.67</v>
      </c>
      <c r="BF11" s="105">
        <v>49</v>
      </c>
      <c r="BG11" s="378">
        <v>2765.9</v>
      </c>
      <c r="BH11" s="378">
        <v>50</v>
      </c>
      <c r="BI11" s="105">
        <v>4705.26</v>
      </c>
      <c r="BJ11" s="105">
        <v>49</v>
      </c>
      <c r="BK11" s="105">
        <v>4714.2299999999996</v>
      </c>
      <c r="BL11" s="105">
        <v>49</v>
      </c>
      <c r="BM11" s="97">
        <v>5196.18</v>
      </c>
      <c r="BN11" s="7">
        <v>48</v>
      </c>
      <c r="BO11" s="306">
        <v>4868.8999999999996</v>
      </c>
      <c r="BP11" s="7">
        <v>32</v>
      </c>
    </row>
    <row r="12" spans="1:68" ht="15" customHeight="1" x14ac:dyDescent="0.2">
      <c r="A12" s="301">
        <v>7</v>
      </c>
      <c r="B12" s="130" t="s">
        <v>26</v>
      </c>
      <c r="C12" s="303">
        <v>4337.5</v>
      </c>
      <c r="D12" s="123">
        <v>15</v>
      </c>
      <c r="E12" s="105">
        <v>3095.74</v>
      </c>
      <c r="F12" s="11">
        <v>19</v>
      </c>
      <c r="G12" s="122" t="s">
        <v>240</v>
      </c>
      <c r="H12" s="121" t="s">
        <v>240</v>
      </c>
      <c r="I12" s="97" t="s">
        <v>240</v>
      </c>
      <c r="J12" s="97" t="s">
        <v>240</v>
      </c>
      <c r="K12" s="105">
        <v>6390.99</v>
      </c>
      <c r="L12" s="120">
        <v>3</v>
      </c>
      <c r="M12" s="105">
        <v>2288.7399999999998</v>
      </c>
      <c r="N12" s="120">
        <v>24</v>
      </c>
      <c r="O12" s="304">
        <v>2839.67</v>
      </c>
      <c r="P12" s="301">
        <v>6</v>
      </c>
      <c r="Q12" s="116">
        <v>3817.33</v>
      </c>
      <c r="R12" s="115">
        <v>21</v>
      </c>
      <c r="S12" s="116">
        <v>4725</v>
      </c>
      <c r="T12" s="97">
        <v>20</v>
      </c>
      <c r="U12" s="116">
        <v>1261.67</v>
      </c>
      <c r="V12" s="115">
        <v>19</v>
      </c>
      <c r="W12" s="384">
        <v>4149.84</v>
      </c>
      <c r="X12" s="371">
        <v>8</v>
      </c>
      <c r="Y12" s="118">
        <v>4189.68</v>
      </c>
      <c r="Z12" s="117">
        <v>38</v>
      </c>
      <c r="AA12" s="116">
        <v>3442.06</v>
      </c>
      <c r="AB12" s="115">
        <v>49</v>
      </c>
      <c r="AC12" s="116">
        <v>3343.67</v>
      </c>
      <c r="AD12" s="115">
        <v>45</v>
      </c>
      <c r="AE12" s="115" t="s">
        <v>240</v>
      </c>
      <c r="AF12" s="115" t="s">
        <v>240</v>
      </c>
      <c r="AG12" s="115" t="s">
        <v>240</v>
      </c>
      <c r="AH12" s="115" t="s">
        <v>240</v>
      </c>
      <c r="AI12" s="116">
        <v>7348.63</v>
      </c>
      <c r="AJ12" s="115">
        <v>7</v>
      </c>
      <c r="AK12" s="114">
        <v>2922.69</v>
      </c>
      <c r="AL12" s="114">
        <v>15</v>
      </c>
      <c r="AM12" s="114">
        <v>4745.6099999999997</v>
      </c>
      <c r="AN12" s="114">
        <v>5</v>
      </c>
      <c r="AO12" s="114">
        <v>3595.63</v>
      </c>
      <c r="AP12" s="114">
        <v>5</v>
      </c>
      <c r="AQ12" s="97">
        <v>8036.38</v>
      </c>
      <c r="AR12" s="7">
        <v>3</v>
      </c>
      <c r="AS12" s="105">
        <v>4283.83</v>
      </c>
      <c r="AT12" s="105">
        <v>11</v>
      </c>
      <c r="AU12" s="105" t="s">
        <v>240</v>
      </c>
      <c r="AV12" s="105" t="s">
        <v>240</v>
      </c>
      <c r="AW12" s="105">
        <v>4597.66</v>
      </c>
      <c r="AX12" s="105">
        <v>9</v>
      </c>
      <c r="AY12" s="105">
        <v>3833.25</v>
      </c>
      <c r="AZ12" s="105">
        <v>17</v>
      </c>
      <c r="BA12" s="105">
        <v>3550.8</v>
      </c>
      <c r="BB12" s="105">
        <v>3</v>
      </c>
      <c r="BC12" s="105">
        <v>2010.78</v>
      </c>
      <c r="BD12" s="105">
        <v>42</v>
      </c>
      <c r="BE12" s="105">
        <v>2734.83</v>
      </c>
      <c r="BF12" s="105">
        <v>21</v>
      </c>
      <c r="BG12" s="378">
        <v>8043</v>
      </c>
      <c r="BH12" s="378">
        <v>21</v>
      </c>
      <c r="BI12" s="105">
        <v>6879.68</v>
      </c>
      <c r="BJ12" s="105">
        <v>25</v>
      </c>
      <c r="BK12" s="105">
        <v>5790.23</v>
      </c>
      <c r="BL12" s="105">
        <v>44</v>
      </c>
      <c r="BM12" s="97">
        <v>6092.85</v>
      </c>
      <c r="BN12" s="7">
        <v>11</v>
      </c>
      <c r="BO12" s="305">
        <v>5561.58</v>
      </c>
      <c r="BP12" s="7">
        <v>17</v>
      </c>
    </row>
    <row r="13" spans="1:68" ht="15" customHeight="1" x14ac:dyDescent="0.2">
      <c r="A13" s="301">
        <v>8</v>
      </c>
      <c r="B13" s="130" t="s">
        <v>28</v>
      </c>
      <c r="C13" s="303">
        <v>4275.3999999999996</v>
      </c>
      <c r="D13" s="123">
        <v>18</v>
      </c>
      <c r="E13" s="105">
        <v>3192.13</v>
      </c>
      <c r="F13" s="11">
        <v>15</v>
      </c>
      <c r="G13" s="122" t="s">
        <v>240</v>
      </c>
      <c r="H13" s="121" t="s">
        <v>240</v>
      </c>
      <c r="I13" s="97" t="s">
        <v>240</v>
      </c>
      <c r="J13" s="97" t="s">
        <v>240</v>
      </c>
      <c r="K13" s="105">
        <v>6018.88</v>
      </c>
      <c r="L13" s="120">
        <v>14</v>
      </c>
      <c r="M13" s="105">
        <v>2710.18</v>
      </c>
      <c r="N13" s="120">
        <v>4</v>
      </c>
      <c r="O13" s="304">
        <v>2682.67</v>
      </c>
      <c r="P13" s="301">
        <v>11</v>
      </c>
      <c r="Q13" s="116">
        <v>3318</v>
      </c>
      <c r="R13" s="115">
        <v>37</v>
      </c>
      <c r="S13" s="116">
        <v>4990</v>
      </c>
      <c r="T13" s="97">
        <v>13</v>
      </c>
      <c r="U13" s="116">
        <v>1323</v>
      </c>
      <c r="V13" s="115">
        <v>14</v>
      </c>
      <c r="W13" s="384">
        <v>3523.94</v>
      </c>
      <c r="X13" s="371">
        <v>41</v>
      </c>
      <c r="Y13" s="118">
        <v>4090.37</v>
      </c>
      <c r="Z13" s="117">
        <v>40</v>
      </c>
      <c r="AA13" s="116">
        <v>4143.3900000000003</v>
      </c>
      <c r="AB13" s="115">
        <v>23</v>
      </c>
      <c r="AC13" s="116">
        <v>4487.82</v>
      </c>
      <c r="AD13" s="115">
        <v>18</v>
      </c>
      <c r="AE13" s="115" t="s">
        <v>240</v>
      </c>
      <c r="AF13" s="115" t="s">
        <v>240</v>
      </c>
      <c r="AG13" s="115" t="s">
        <v>240</v>
      </c>
      <c r="AH13" s="115" t="s">
        <v>240</v>
      </c>
      <c r="AI13" s="116">
        <v>6817.81</v>
      </c>
      <c r="AJ13" s="115">
        <v>23</v>
      </c>
      <c r="AK13" s="114">
        <v>3020.42</v>
      </c>
      <c r="AL13" s="114">
        <v>9</v>
      </c>
      <c r="AM13" s="114">
        <v>4400.3900000000003</v>
      </c>
      <c r="AN13" s="114">
        <v>10</v>
      </c>
      <c r="AO13" s="114">
        <v>3577.7</v>
      </c>
      <c r="AP13" s="114">
        <v>7</v>
      </c>
      <c r="AQ13" s="97">
        <v>7283.18</v>
      </c>
      <c r="AR13" s="7">
        <v>31</v>
      </c>
      <c r="AS13" s="105">
        <v>4046.21</v>
      </c>
      <c r="AT13" s="105">
        <v>24</v>
      </c>
      <c r="AU13" s="105" t="s">
        <v>240</v>
      </c>
      <c r="AV13" s="105" t="s">
        <v>240</v>
      </c>
      <c r="AW13" s="105">
        <v>4014.83</v>
      </c>
      <c r="AX13" s="105">
        <v>29</v>
      </c>
      <c r="AY13" s="105">
        <v>3593.39</v>
      </c>
      <c r="AZ13" s="105">
        <v>29</v>
      </c>
      <c r="BA13" s="105">
        <v>2743.8</v>
      </c>
      <c r="BB13" s="105">
        <v>41</v>
      </c>
      <c r="BC13" s="105">
        <v>2329.09</v>
      </c>
      <c r="BD13" s="105">
        <v>26</v>
      </c>
      <c r="BE13" s="105">
        <v>2846.92</v>
      </c>
      <c r="BF13" s="105">
        <v>15</v>
      </c>
      <c r="BG13" s="378">
        <v>7349.05</v>
      </c>
      <c r="BH13" s="378">
        <v>35</v>
      </c>
      <c r="BI13" s="105">
        <v>7079.18</v>
      </c>
      <c r="BJ13" s="105">
        <v>16</v>
      </c>
      <c r="BK13" s="105">
        <v>6913.3</v>
      </c>
      <c r="BL13" s="105">
        <v>23</v>
      </c>
      <c r="BM13" s="97">
        <v>5689.35</v>
      </c>
      <c r="BN13" s="7">
        <v>37</v>
      </c>
      <c r="BO13" s="305">
        <v>5326.2</v>
      </c>
      <c r="BP13" s="7">
        <v>23</v>
      </c>
    </row>
    <row r="14" spans="1:68" ht="15" customHeight="1" x14ac:dyDescent="0.2">
      <c r="A14" s="301">
        <v>9</v>
      </c>
      <c r="B14" s="130" t="s">
        <v>30</v>
      </c>
      <c r="C14" s="303">
        <v>3869.28</v>
      </c>
      <c r="D14" s="123">
        <v>43</v>
      </c>
      <c r="E14" s="105">
        <v>2304.4299999999998</v>
      </c>
      <c r="F14" s="11">
        <v>37</v>
      </c>
      <c r="G14" s="122" t="s">
        <v>240</v>
      </c>
      <c r="H14" s="121" t="s">
        <v>240</v>
      </c>
      <c r="I14" s="97" t="s">
        <v>240</v>
      </c>
      <c r="J14" s="97" t="s">
        <v>240</v>
      </c>
      <c r="K14" s="105">
        <v>5649</v>
      </c>
      <c r="L14" s="120">
        <v>27</v>
      </c>
      <c r="M14" s="105">
        <v>2208.04</v>
      </c>
      <c r="N14" s="120">
        <v>30</v>
      </c>
      <c r="O14" s="304">
        <v>1920</v>
      </c>
      <c r="P14" s="301">
        <v>36</v>
      </c>
      <c r="Q14" s="116">
        <v>2863.67</v>
      </c>
      <c r="R14" s="115">
        <v>44</v>
      </c>
      <c r="S14" s="116">
        <v>4633.33</v>
      </c>
      <c r="T14" s="97">
        <v>22</v>
      </c>
      <c r="U14" s="116">
        <v>1125.33</v>
      </c>
      <c r="V14" s="115">
        <v>27</v>
      </c>
      <c r="W14" s="384">
        <v>3434.17</v>
      </c>
      <c r="X14" s="371">
        <v>45</v>
      </c>
      <c r="Y14" s="118">
        <v>3662.44</v>
      </c>
      <c r="Z14" s="117">
        <v>46</v>
      </c>
      <c r="AA14" s="116">
        <v>3671.69</v>
      </c>
      <c r="AB14" s="115">
        <v>43</v>
      </c>
      <c r="AC14" s="116">
        <v>3232.71</v>
      </c>
      <c r="AD14" s="115">
        <v>46</v>
      </c>
      <c r="AE14" s="115" t="s">
        <v>240</v>
      </c>
      <c r="AF14" s="115" t="s">
        <v>240</v>
      </c>
      <c r="AG14" s="115" t="s">
        <v>240</v>
      </c>
      <c r="AH14" s="115" t="s">
        <v>240</v>
      </c>
      <c r="AI14" s="116">
        <v>6965.98</v>
      </c>
      <c r="AJ14" s="115">
        <v>16</v>
      </c>
      <c r="AK14" s="114">
        <v>2457.9899999999998</v>
      </c>
      <c r="AL14" s="114">
        <v>35</v>
      </c>
      <c r="AM14" s="114">
        <v>4308.4799999999996</v>
      </c>
      <c r="AN14" s="114">
        <v>12</v>
      </c>
      <c r="AO14" s="114">
        <v>2443.42</v>
      </c>
      <c r="AP14" s="114">
        <v>43</v>
      </c>
      <c r="AQ14" s="97">
        <v>6928.99</v>
      </c>
      <c r="AR14" s="7">
        <v>41</v>
      </c>
      <c r="AS14" s="105">
        <v>4106.7299999999996</v>
      </c>
      <c r="AT14" s="105">
        <v>20</v>
      </c>
      <c r="AU14" s="105" t="s">
        <v>240</v>
      </c>
      <c r="AV14" s="105" t="s">
        <v>240</v>
      </c>
      <c r="AW14" s="105">
        <v>3328.88</v>
      </c>
      <c r="AX14" s="105">
        <v>44</v>
      </c>
      <c r="AY14" s="105">
        <v>3555.28</v>
      </c>
      <c r="AZ14" s="105">
        <v>34</v>
      </c>
      <c r="BA14" s="105">
        <v>2651.89</v>
      </c>
      <c r="BB14" s="105">
        <v>44</v>
      </c>
      <c r="BC14" s="105">
        <v>2757.25</v>
      </c>
      <c r="BD14" s="105">
        <v>12</v>
      </c>
      <c r="BE14" s="105">
        <v>2246.15</v>
      </c>
      <c r="BF14" s="105">
        <v>40</v>
      </c>
      <c r="BG14" s="378">
        <v>6939.7</v>
      </c>
      <c r="BH14" s="378">
        <v>40</v>
      </c>
      <c r="BI14" s="105">
        <v>6722.76</v>
      </c>
      <c r="BJ14" s="105">
        <v>32</v>
      </c>
      <c r="BK14" s="105">
        <v>5956.11</v>
      </c>
      <c r="BL14" s="105">
        <v>40</v>
      </c>
      <c r="BM14" s="97">
        <v>5550.37</v>
      </c>
      <c r="BN14" s="7">
        <v>41</v>
      </c>
      <c r="BO14" s="307">
        <v>4828.55</v>
      </c>
      <c r="BP14" s="7">
        <v>33</v>
      </c>
    </row>
    <row r="15" spans="1:68" ht="15" customHeight="1" x14ac:dyDescent="0.2">
      <c r="A15" s="301">
        <v>10</v>
      </c>
      <c r="B15" s="130" t="s">
        <v>16</v>
      </c>
      <c r="C15" s="303">
        <v>3807.5</v>
      </c>
      <c r="D15" s="123">
        <v>45</v>
      </c>
      <c r="E15" s="105">
        <v>3288.53</v>
      </c>
      <c r="F15" s="11">
        <v>10</v>
      </c>
      <c r="G15" s="122" t="s">
        <v>240</v>
      </c>
      <c r="H15" s="121" t="s">
        <v>240</v>
      </c>
      <c r="I15" s="97" t="s">
        <v>240</v>
      </c>
      <c r="J15" s="97" t="s">
        <v>240</v>
      </c>
      <c r="K15" s="105">
        <v>5785.74</v>
      </c>
      <c r="L15" s="120">
        <v>22</v>
      </c>
      <c r="M15" s="105">
        <v>2497.2199999999998</v>
      </c>
      <c r="N15" s="120">
        <v>12</v>
      </c>
      <c r="O15" s="304">
        <v>2412.67</v>
      </c>
      <c r="P15" s="301">
        <v>18</v>
      </c>
      <c r="Q15" s="116">
        <v>3967</v>
      </c>
      <c r="R15" s="115">
        <v>13</v>
      </c>
      <c r="S15" s="116">
        <v>4261.67</v>
      </c>
      <c r="T15" s="97">
        <v>34</v>
      </c>
      <c r="U15" s="116">
        <v>1159.33</v>
      </c>
      <c r="V15" s="115">
        <v>23</v>
      </c>
      <c r="W15" s="384">
        <v>3634.64</v>
      </c>
      <c r="X15" s="371">
        <v>37</v>
      </c>
      <c r="Y15" s="118">
        <v>4266.79</v>
      </c>
      <c r="Z15" s="117">
        <v>32</v>
      </c>
      <c r="AA15" s="116">
        <v>4743.7700000000004</v>
      </c>
      <c r="AB15" s="115">
        <v>4</v>
      </c>
      <c r="AC15" s="116">
        <v>3476.83</v>
      </c>
      <c r="AD15" s="115">
        <v>42</v>
      </c>
      <c r="AE15" s="115" t="s">
        <v>240</v>
      </c>
      <c r="AF15" s="115" t="s">
        <v>240</v>
      </c>
      <c r="AG15" s="115" t="s">
        <v>240</v>
      </c>
      <c r="AH15" s="115" t="s">
        <v>240</v>
      </c>
      <c r="AI15" s="116">
        <v>5876.64</v>
      </c>
      <c r="AJ15" s="115">
        <v>32</v>
      </c>
      <c r="AK15" s="114">
        <v>2215.66</v>
      </c>
      <c r="AL15" s="114">
        <v>40</v>
      </c>
      <c r="AM15" s="114">
        <v>3192.13</v>
      </c>
      <c r="AN15" s="114">
        <v>40</v>
      </c>
      <c r="AO15" s="114">
        <v>2163.21</v>
      </c>
      <c r="AP15" s="114">
        <v>46</v>
      </c>
      <c r="AQ15" s="97">
        <v>6985.03</v>
      </c>
      <c r="AR15" s="7">
        <v>40</v>
      </c>
      <c r="AS15" s="105">
        <v>3447.68</v>
      </c>
      <c r="AT15" s="105">
        <v>43</v>
      </c>
      <c r="AU15" s="105" t="s">
        <v>240</v>
      </c>
      <c r="AV15" s="105" t="s">
        <v>240</v>
      </c>
      <c r="AW15" s="105">
        <v>4268.13</v>
      </c>
      <c r="AX15" s="105">
        <v>20</v>
      </c>
      <c r="AY15" s="105">
        <v>3122.64</v>
      </c>
      <c r="AZ15" s="105">
        <v>46</v>
      </c>
      <c r="BA15" s="105">
        <v>3277.32</v>
      </c>
      <c r="BB15" s="105">
        <v>12</v>
      </c>
      <c r="BC15" s="105">
        <v>2131.83</v>
      </c>
      <c r="BD15" s="105">
        <v>35</v>
      </c>
      <c r="BE15" s="105">
        <v>2028.71</v>
      </c>
      <c r="BF15" s="105">
        <v>44</v>
      </c>
      <c r="BG15" s="378">
        <v>5896.25</v>
      </c>
      <c r="BH15" s="378">
        <v>45</v>
      </c>
      <c r="BI15" s="105">
        <v>4845.3599999999997</v>
      </c>
      <c r="BJ15" s="105">
        <v>48</v>
      </c>
      <c r="BK15" s="105">
        <v>6283.39</v>
      </c>
      <c r="BL15" s="105">
        <v>37</v>
      </c>
      <c r="BM15" s="97">
        <v>5498.81</v>
      </c>
      <c r="BN15" s="7">
        <v>43</v>
      </c>
      <c r="BO15" s="307">
        <v>4613.3500000000004</v>
      </c>
      <c r="BP15" s="7">
        <v>40</v>
      </c>
    </row>
    <row r="16" spans="1:68" ht="15" customHeight="1" x14ac:dyDescent="0.2">
      <c r="A16" s="301">
        <v>11</v>
      </c>
      <c r="B16" s="131" t="s">
        <v>32</v>
      </c>
      <c r="C16" s="303">
        <v>4083.86</v>
      </c>
      <c r="D16" s="123">
        <v>32</v>
      </c>
      <c r="E16" s="105">
        <v>2678.79</v>
      </c>
      <c r="F16" s="11">
        <v>27</v>
      </c>
      <c r="G16" s="122" t="s">
        <v>240</v>
      </c>
      <c r="H16" s="121" t="s">
        <v>240</v>
      </c>
      <c r="I16" s="97" t="s">
        <v>240</v>
      </c>
      <c r="J16" s="97" t="s">
        <v>240</v>
      </c>
      <c r="K16" s="105">
        <v>5799.19</v>
      </c>
      <c r="L16" s="120">
        <v>21</v>
      </c>
      <c r="M16" s="105">
        <v>2228.2199999999998</v>
      </c>
      <c r="N16" s="120">
        <v>28</v>
      </c>
      <c r="O16" s="304">
        <v>2204</v>
      </c>
      <c r="P16" s="301">
        <v>26</v>
      </c>
      <c r="Q16" s="116">
        <v>3584</v>
      </c>
      <c r="R16" s="115">
        <v>31</v>
      </c>
      <c r="S16" s="116">
        <v>4493.67</v>
      </c>
      <c r="T16" s="97">
        <v>26</v>
      </c>
      <c r="U16" s="116">
        <v>1190.33</v>
      </c>
      <c r="V16" s="115">
        <v>21</v>
      </c>
      <c r="W16" s="384">
        <v>3798.89</v>
      </c>
      <c r="X16" s="371">
        <v>26</v>
      </c>
      <c r="Y16" s="118">
        <v>4716.6899999999996</v>
      </c>
      <c r="Z16" s="117">
        <v>20</v>
      </c>
      <c r="AA16" s="116">
        <v>4318.4799999999996</v>
      </c>
      <c r="AB16" s="115">
        <v>14</v>
      </c>
      <c r="AC16" s="116">
        <v>4302.88</v>
      </c>
      <c r="AD16" s="115">
        <v>21</v>
      </c>
      <c r="AE16" s="115" t="s">
        <v>240</v>
      </c>
      <c r="AF16" s="115" t="s">
        <v>240</v>
      </c>
      <c r="AG16" s="115" t="s">
        <v>240</v>
      </c>
      <c r="AH16" s="115" t="s">
        <v>240</v>
      </c>
      <c r="AI16" s="116">
        <v>7067.75</v>
      </c>
      <c r="AJ16" s="115">
        <v>13</v>
      </c>
      <c r="AK16" s="114">
        <v>2087.44</v>
      </c>
      <c r="AL16" s="114">
        <v>46</v>
      </c>
      <c r="AM16" s="114">
        <v>4032.76</v>
      </c>
      <c r="AN16" s="114">
        <v>18</v>
      </c>
      <c r="AO16" s="114">
        <v>3100.23</v>
      </c>
      <c r="AP16" s="114">
        <v>26</v>
      </c>
      <c r="AQ16" s="97">
        <v>7475.96</v>
      </c>
      <c r="AR16" s="7">
        <v>20</v>
      </c>
      <c r="AS16" s="105">
        <v>3967.75</v>
      </c>
      <c r="AT16" s="105">
        <v>27</v>
      </c>
      <c r="AU16" s="105" t="s">
        <v>240</v>
      </c>
      <c r="AV16" s="105" t="s">
        <v>240</v>
      </c>
      <c r="AW16" s="105">
        <v>3833.25</v>
      </c>
      <c r="AX16" s="105">
        <v>38</v>
      </c>
      <c r="AY16" s="105">
        <v>3602.36</v>
      </c>
      <c r="AZ16" s="105">
        <v>28</v>
      </c>
      <c r="BA16" s="105">
        <v>2945.55</v>
      </c>
      <c r="BB16" s="105">
        <v>33</v>
      </c>
      <c r="BC16" s="105">
        <v>2548.7800000000002</v>
      </c>
      <c r="BD16" s="105">
        <v>19</v>
      </c>
      <c r="BE16" s="105">
        <v>2557.7399999999998</v>
      </c>
      <c r="BF16" s="105">
        <v>26</v>
      </c>
      <c r="BG16" s="378">
        <v>6415.45</v>
      </c>
      <c r="BH16" s="378">
        <v>43</v>
      </c>
      <c r="BI16" s="105">
        <v>6552.39</v>
      </c>
      <c r="BJ16" s="105">
        <v>37</v>
      </c>
      <c r="BK16" s="105">
        <v>5882.13</v>
      </c>
      <c r="BL16" s="105">
        <v>42</v>
      </c>
      <c r="BM16" s="97">
        <v>5572.78</v>
      </c>
      <c r="BN16" s="7">
        <v>39</v>
      </c>
      <c r="BO16" s="305">
        <v>4492.3</v>
      </c>
      <c r="BP16" s="7">
        <v>45</v>
      </c>
    </row>
    <row r="17" spans="1:68" ht="15" customHeight="1" x14ac:dyDescent="0.2">
      <c r="A17" s="301">
        <v>12</v>
      </c>
      <c r="B17" s="130" t="s">
        <v>34</v>
      </c>
      <c r="C17" s="303">
        <v>4017.54</v>
      </c>
      <c r="D17" s="123">
        <v>36</v>
      </c>
      <c r="E17" s="105">
        <v>2564.4699999999998</v>
      </c>
      <c r="F17" s="11">
        <v>34</v>
      </c>
      <c r="G17" s="122" t="s">
        <v>240</v>
      </c>
      <c r="H17" s="121" t="s">
        <v>240</v>
      </c>
      <c r="I17" s="97" t="s">
        <v>240</v>
      </c>
      <c r="J17" s="97" t="s">
        <v>240</v>
      </c>
      <c r="K17" s="105">
        <v>6072.68</v>
      </c>
      <c r="L17" s="120">
        <v>11</v>
      </c>
      <c r="M17" s="105">
        <v>2239.4299999999998</v>
      </c>
      <c r="N17" s="120">
        <v>27</v>
      </c>
      <c r="O17" s="304">
        <v>1959.67</v>
      </c>
      <c r="P17" s="301">
        <v>34</v>
      </c>
      <c r="Q17" s="116">
        <v>2779.67</v>
      </c>
      <c r="R17" s="115">
        <v>46</v>
      </c>
      <c r="S17" s="116">
        <v>5224.33</v>
      </c>
      <c r="T17" s="97">
        <v>8</v>
      </c>
      <c r="U17" s="116">
        <v>1635</v>
      </c>
      <c r="V17" s="115">
        <v>4</v>
      </c>
      <c r="W17" s="384">
        <v>3624.33</v>
      </c>
      <c r="X17" s="371">
        <v>38</v>
      </c>
      <c r="Y17" s="118">
        <v>3706.6</v>
      </c>
      <c r="Z17" s="117">
        <v>45</v>
      </c>
      <c r="AA17" s="116">
        <v>4181.66</v>
      </c>
      <c r="AB17" s="115">
        <v>20</v>
      </c>
      <c r="AC17" s="116">
        <v>2939.27</v>
      </c>
      <c r="AD17" s="115">
        <v>48</v>
      </c>
      <c r="AE17" s="115" t="s">
        <v>240</v>
      </c>
      <c r="AF17" s="115" t="s">
        <v>240</v>
      </c>
      <c r="AG17" s="115" t="s">
        <v>240</v>
      </c>
      <c r="AH17" s="115" t="s">
        <v>240</v>
      </c>
      <c r="AI17" s="116">
        <v>6784.18</v>
      </c>
      <c r="AJ17" s="115">
        <v>24</v>
      </c>
      <c r="AK17" s="114">
        <v>2134.96</v>
      </c>
      <c r="AL17" s="114">
        <v>44</v>
      </c>
      <c r="AM17" s="114">
        <v>3387.16</v>
      </c>
      <c r="AN17" s="114">
        <v>36</v>
      </c>
      <c r="AO17" s="114">
        <v>3055.39</v>
      </c>
      <c r="AP17" s="114">
        <v>28</v>
      </c>
      <c r="AQ17" s="97">
        <v>7498.38</v>
      </c>
      <c r="AR17" s="7">
        <v>19</v>
      </c>
      <c r="AS17" s="105">
        <v>3656.16</v>
      </c>
      <c r="AT17" s="105">
        <v>40</v>
      </c>
      <c r="AU17" s="105" t="s">
        <v>240</v>
      </c>
      <c r="AV17" s="105" t="s">
        <v>240</v>
      </c>
      <c r="AW17" s="105">
        <v>4203.13</v>
      </c>
      <c r="AX17" s="105">
        <v>21</v>
      </c>
      <c r="AY17" s="105">
        <v>3340.08</v>
      </c>
      <c r="AZ17" s="105">
        <v>42</v>
      </c>
      <c r="BA17" s="105">
        <v>2992.63</v>
      </c>
      <c r="BB17" s="105">
        <v>29</v>
      </c>
      <c r="BC17" s="105">
        <v>2308.92</v>
      </c>
      <c r="BD17" s="105">
        <v>28</v>
      </c>
      <c r="BE17" s="105">
        <v>2992.63</v>
      </c>
      <c r="BF17" s="105">
        <v>9</v>
      </c>
      <c r="BG17" s="378">
        <v>7943.15</v>
      </c>
      <c r="BH17" s="378">
        <v>23</v>
      </c>
      <c r="BI17" s="105">
        <v>6662.23</v>
      </c>
      <c r="BJ17" s="105">
        <v>33</v>
      </c>
      <c r="BK17" s="105">
        <v>5904.55</v>
      </c>
      <c r="BL17" s="105">
        <v>41</v>
      </c>
      <c r="BM17" s="97">
        <v>5974.04</v>
      </c>
      <c r="BN17" s="7">
        <v>20</v>
      </c>
      <c r="BO17" s="305">
        <v>4351.08</v>
      </c>
      <c r="BP17" s="7">
        <v>48</v>
      </c>
    </row>
    <row r="18" spans="1:68" ht="15" customHeight="1" x14ac:dyDescent="0.2">
      <c r="A18" s="301">
        <v>13</v>
      </c>
      <c r="B18" s="132" t="s">
        <v>36</v>
      </c>
      <c r="C18" s="303">
        <v>4200.21</v>
      </c>
      <c r="D18" s="123">
        <v>22</v>
      </c>
      <c r="E18" s="105">
        <v>3212.31</v>
      </c>
      <c r="F18" s="11">
        <v>12</v>
      </c>
      <c r="G18" s="122" t="s">
        <v>240</v>
      </c>
      <c r="H18" s="121" t="s">
        <v>240</v>
      </c>
      <c r="I18" s="97" t="s">
        <v>240</v>
      </c>
      <c r="J18" s="97" t="s">
        <v>240</v>
      </c>
      <c r="K18" s="105">
        <v>6451.52</v>
      </c>
      <c r="L18" s="120">
        <v>2</v>
      </c>
      <c r="M18" s="105">
        <v>2611.54</v>
      </c>
      <c r="N18" s="120">
        <v>7</v>
      </c>
      <c r="O18" s="304">
        <v>1841.33</v>
      </c>
      <c r="P18" s="301">
        <v>38</v>
      </c>
      <c r="Q18" s="116">
        <v>3792.33</v>
      </c>
      <c r="R18" s="115">
        <v>23</v>
      </c>
      <c r="S18" s="116">
        <v>5225.33</v>
      </c>
      <c r="T18" s="97">
        <v>7</v>
      </c>
      <c r="U18" s="116">
        <v>1258</v>
      </c>
      <c r="V18" s="115">
        <v>20</v>
      </c>
      <c r="W18" s="384">
        <v>3672.88</v>
      </c>
      <c r="X18" s="371">
        <v>33</v>
      </c>
      <c r="Y18" s="118">
        <v>4784.6099999999997</v>
      </c>
      <c r="Z18" s="117">
        <v>19</v>
      </c>
      <c r="AA18" s="116">
        <v>4121.8599999999997</v>
      </c>
      <c r="AB18" s="115">
        <v>26</v>
      </c>
      <c r="AC18" s="116">
        <v>3967.53</v>
      </c>
      <c r="AD18" s="115">
        <v>30</v>
      </c>
      <c r="AE18" s="115" t="s">
        <v>240</v>
      </c>
      <c r="AF18" s="115" t="s">
        <v>240</v>
      </c>
      <c r="AG18" s="115" t="s">
        <v>240</v>
      </c>
      <c r="AH18" s="115" t="s">
        <v>240</v>
      </c>
      <c r="AI18" s="116">
        <v>7309.63</v>
      </c>
      <c r="AJ18" s="115">
        <v>9</v>
      </c>
      <c r="AK18" s="114">
        <v>2828.54</v>
      </c>
      <c r="AL18" s="114">
        <v>19</v>
      </c>
      <c r="AM18" s="114">
        <v>3445.44</v>
      </c>
      <c r="AN18" s="114">
        <v>33</v>
      </c>
      <c r="AO18" s="114">
        <v>3158.51</v>
      </c>
      <c r="AP18" s="114">
        <v>25</v>
      </c>
      <c r="AQ18" s="97">
        <v>7536.48</v>
      </c>
      <c r="AR18" s="7">
        <v>16</v>
      </c>
      <c r="AS18" s="105">
        <v>3967.75</v>
      </c>
      <c r="AT18" s="105">
        <v>28</v>
      </c>
      <c r="AU18" s="105" t="s">
        <v>240</v>
      </c>
      <c r="AV18" s="105" t="s">
        <v>240</v>
      </c>
      <c r="AW18" s="105">
        <v>3629.26</v>
      </c>
      <c r="AX18" s="105">
        <v>42</v>
      </c>
      <c r="AY18" s="105">
        <v>3562.01</v>
      </c>
      <c r="AZ18" s="105">
        <v>32</v>
      </c>
      <c r="BA18" s="105">
        <v>3216.79</v>
      </c>
      <c r="BB18" s="105">
        <v>13</v>
      </c>
      <c r="BC18" s="105">
        <v>2804.33</v>
      </c>
      <c r="BD18" s="105">
        <v>11</v>
      </c>
      <c r="BE18" s="105">
        <v>2508.4299999999998</v>
      </c>
      <c r="BF18" s="105">
        <v>30</v>
      </c>
      <c r="BG18" s="378">
        <v>6170.85</v>
      </c>
      <c r="BH18" s="378">
        <v>44</v>
      </c>
      <c r="BI18" s="105">
        <v>6662.23</v>
      </c>
      <c r="BJ18" s="105">
        <v>34</v>
      </c>
      <c r="BK18" s="105">
        <v>6644.3</v>
      </c>
      <c r="BL18" s="105">
        <v>28</v>
      </c>
      <c r="BM18" s="97">
        <v>5478.63</v>
      </c>
      <c r="BN18" s="7">
        <v>44</v>
      </c>
      <c r="BO18" s="305">
        <v>5191.7</v>
      </c>
      <c r="BP18" s="7">
        <v>26</v>
      </c>
    </row>
    <row r="19" spans="1:68" ht="15" customHeight="1" x14ac:dyDescent="0.2">
      <c r="A19" s="301">
        <v>14</v>
      </c>
      <c r="B19" s="132" t="s">
        <v>38</v>
      </c>
      <c r="C19" s="303">
        <v>4174.57</v>
      </c>
      <c r="D19" s="123">
        <v>24</v>
      </c>
      <c r="E19" s="105">
        <v>3429.75</v>
      </c>
      <c r="F19" s="11">
        <v>4</v>
      </c>
      <c r="G19" s="122" t="s">
        <v>240</v>
      </c>
      <c r="H19" s="121" t="s">
        <v>240</v>
      </c>
      <c r="I19" s="97" t="s">
        <v>240</v>
      </c>
      <c r="J19" s="97" t="s">
        <v>240</v>
      </c>
      <c r="K19" s="105">
        <v>5090.83</v>
      </c>
      <c r="L19" s="120">
        <v>35</v>
      </c>
      <c r="M19" s="105">
        <v>2214.77</v>
      </c>
      <c r="N19" s="120">
        <v>29</v>
      </c>
      <c r="O19" s="304">
        <v>2169</v>
      </c>
      <c r="P19" s="301">
        <v>28</v>
      </c>
      <c r="Q19" s="116">
        <v>3614.67</v>
      </c>
      <c r="R19" s="115">
        <v>28</v>
      </c>
      <c r="S19" s="116">
        <v>4830.33</v>
      </c>
      <c r="T19" s="97">
        <v>16</v>
      </c>
      <c r="U19" s="116">
        <v>915.67</v>
      </c>
      <c r="V19" s="115">
        <v>39</v>
      </c>
      <c r="W19" s="384">
        <v>3490.72</v>
      </c>
      <c r="X19" s="371">
        <v>42</v>
      </c>
      <c r="Y19" s="118">
        <v>4714.45</v>
      </c>
      <c r="Z19" s="117">
        <v>21</v>
      </c>
      <c r="AA19" s="116">
        <v>3897.49</v>
      </c>
      <c r="AB19" s="115">
        <v>39</v>
      </c>
      <c r="AC19" s="116">
        <v>4588.92</v>
      </c>
      <c r="AD19" s="115">
        <v>16</v>
      </c>
      <c r="AE19" s="115" t="s">
        <v>240</v>
      </c>
      <c r="AF19" s="115" t="s">
        <v>240</v>
      </c>
      <c r="AG19" s="115" t="s">
        <v>240</v>
      </c>
      <c r="AH19" s="115" t="s">
        <v>240</v>
      </c>
      <c r="AI19" s="116">
        <v>6429.55</v>
      </c>
      <c r="AJ19" s="115">
        <v>28</v>
      </c>
      <c r="AK19" s="114">
        <v>2505.06</v>
      </c>
      <c r="AL19" s="114">
        <v>34</v>
      </c>
      <c r="AM19" s="114">
        <v>3219.03</v>
      </c>
      <c r="AN19" s="114">
        <v>39</v>
      </c>
      <c r="AO19" s="114">
        <v>3434.23</v>
      </c>
      <c r="AP19" s="114">
        <v>12</v>
      </c>
      <c r="AQ19" s="97">
        <v>7038.83</v>
      </c>
      <c r="AR19" s="7">
        <v>37</v>
      </c>
      <c r="AS19" s="105">
        <v>4425.05</v>
      </c>
      <c r="AT19" s="105">
        <v>4</v>
      </c>
      <c r="AU19" s="105" t="s">
        <v>240</v>
      </c>
      <c r="AV19" s="105" t="s">
        <v>240</v>
      </c>
      <c r="AW19" s="105">
        <v>3842.22</v>
      </c>
      <c r="AX19" s="105">
        <v>37</v>
      </c>
      <c r="AY19" s="105">
        <v>3499.24</v>
      </c>
      <c r="AZ19" s="105">
        <v>38</v>
      </c>
      <c r="BA19" s="105">
        <v>2911.93</v>
      </c>
      <c r="BB19" s="105">
        <v>36</v>
      </c>
      <c r="BC19" s="105">
        <v>2732.59</v>
      </c>
      <c r="BD19" s="105">
        <v>14</v>
      </c>
      <c r="BE19" s="105">
        <v>3010.56</v>
      </c>
      <c r="BF19" s="105">
        <v>8</v>
      </c>
      <c r="BG19" s="378">
        <v>7249.2</v>
      </c>
      <c r="BH19" s="378">
        <v>36</v>
      </c>
      <c r="BI19" s="105">
        <v>7310.08</v>
      </c>
      <c r="BJ19" s="105">
        <v>10</v>
      </c>
      <c r="BK19" s="105">
        <v>6982.79</v>
      </c>
      <c r="BL19" s="105">
        <v>21</v>
      </c>
      <c r="BM19" s="97">
        <v>6016.63</v>
      </c>
      <c r="BN19" s="7">
        <v>16</v>
      </c>
      <c r="BO19" s="305">
        <v>4606.63</v>
      </c>
      <c r="BP19" s="7">
        <v>41</v>
      </c>
    </row>
    <row r="20" spans="1:68" ht="15" customHeight="1" x14ac:dyDescent="0.2">
      <c r="A20" s="301">
        <v>15</v>
      </c>
      <c r="B20" s="132" t="s">
        <v>40</v>
      </c>
      <c r="C20" s="303">
        <v>4542.51</v>
      </c>
      <c r="D20" s="123">
        <v>3</v>
      </c>
      <c r="E20" s="105">
        <v>3499.24</v>
      </c>
      <c r="F20" s="11">
        <v>2</v>
      </c>
      <c r="G20" s="122" t="s">
        <v>240</v>
      </c>
      <c r="H20" s="121" t="s">
        <v>240</v>
      </c>
      <c r="I20" s="97" t="s">
        <v>240</v>
      </c>
      <c r="J20" s="97" t="s">
        <v>240</v>
      </c>
      <c r="K20" s="105">
        <v>6151.13</v>
      </c>
      <c r="L20" s="120">
        <v>9</v>
      </c>
      <c r="M20" s="105">
        <v>2199.08</v>
      </c>
      <c r="N20" s="120">
        <v>31</v>
      </c>
      <c r="O20" s="304">
        <v>2520.67</v>
      </c>
      <c r="P20" s="301">
        <v>14</v>
      </c>
      <c r="Q20" s="116">
        <v>3917</v>
      </c>
      <c r="R20" s="115">
        <v>18</v>
      </c>
      <c r="S20" s="116">
        <v>5848</v>
      </c>
      <c r="T20" s="97">
        <v>1</v>
      </c>
      <c r="U20" s="116">
        <v>1368</v>
      </c>
      <c r="V20" s="115">
        <v>11</v>
      </c>
      <c r="W20" s="384">
        <v>4292.84</v>
      </c>
      <c r="X20" s="371">
        <v>4</v>
      </c>
      <c r="Y20" s="118">
        <v>5142.16</v>
      </c>
      <c r="Z20" s="117">
        <v>12</v>
      </c>
      <c r="AA20" s="116">
        <v>4286.43</v>
      </c>
      <c r="AB20" s="115">
        <v>15</v>
      </c>
      <c r="AC20" s="116">
        <v>3841.77</v>
      </c>
      <c r="AD20" s="115">
        <v>35</v>
      </c>
      <c r="AE20" s="115" t="s">
        <v>240</v>
      </c>
      <c r="AF20" s="115" t="s">
        <v>240</v>
      </c>
      <c r="AG20" s="115" t="s">
        <v>240</v>
      </c>
      <c r="AH20" s="115" t="s">
        <v>240</v>
      </c>
      <c r="AI20" s="116">
        <v>6913.52</v>
      </c>
      <c r="AJ20" s="115">
        <v>19</v>
      </c>
      <c r="AK20" s="114">
        <v>2804.77</v>
      </c>
      <c r="AL20" s="114">
        <v>21</v>
      </c>
      <c r="AM20" s="114">
        <v>4077.59</v>
      </c>
      <c r="AN20" s="114">
        <v>15</v>
      </c>
      <c r="AO20" s="114">
        <v>3416.3</v>
      </c>
      <c r="AP20" s="114">
        <v>14</v>
      </c>
      <c r="AQ20" s="97">
        <v>7881.7</v>
      </c>
      <c r="AR20" s="7">
        <v>7</v>
      </c>
      <c r="AS20" s="105">
        <v>4299.5200000000004</v>
      </c>
      <c r="AT20" s="105">
        <v>10</v>
      </c>
      <c r="AU20" s="105" t="s">
        <v>240</v>
      </c>
      <c r="AV20" s="105" t="s">
        <v>240</v>
      </c>
      <c r="AW20" s="105">
        <v>4608.87</v>
      </c>
      <c r="AX20" s="105">
        <v>8</v>
      </c>
      <c r="AY20" s="105">
        <v>3943.09</v>
      </c>
      <c r="AZ20" s="105">
        <v>12</v>
      </c>
      <c r="BA20" s="105">
        <v>3319.91</v>
      </c>
      <c r="BB20" s="105">
        <v>9</v>
      </c>
      <c r="BC20" s="105">
        <v>2658.62</v>
      </c>
      <c r="BD20" s="105">
        <v>17</v>
      </c>
      <c r="BE20" s="105">
        <v>2730.35</v>
      </c>
      <c r="BF20" s="105">
        <v>22</v>
      </c>
      <c r="BG20" s="378">
        <v>9216.2999999999993</v>
      </c>
      <c r="BH20" s="378">
        <v>2</v>
      </c>
      <c r="BI20" s="105">
        <v>7065.73</v>
      </c>
      <c r="BJ20" s="105">
        <v>17</v>
      </c>
      <c r="BK20" s="105">
        <v>6991.76</v>
      </c>
      <c r="BL20" s="105">
        <v>20</v>
      </c>
      <c r="BM20" s="97">
        <v>6668.96</v>
      </c>
      <c r="BN20" s="7">
        <v>1</v>
      </c>
      <c r="BO20" s="305">
        <v>6052.5</v>
      </c>
      <c r="BP20" s="7">
        <v>5</v>
      </c>
    </row>
    <row r="21" spans="1:68" ht="15" customHeight="1" x14ac:dyDescent="0.2">
      <c r="A21" s="301">
        <v>16</v>
      </c>
      <c r="B21" s="132" t="s">
        <v>42</v>
      </c>
      <c r="C21" s="303">
        <v>4378.3599999999997</v>
      </c>
      <c r="D21" s="123">
        <v>11</v>
      </c>
      <c r="E21" s="105">
        <v>3499.24</v>
      </c>
      <c r="F21" s="11">
        <v>3</v>
      </c>
      <c r="G21" s="122" t="s">
        <v>240</v>
      </c>
      <c r="H21" s="121" t="s">
        <v>240</v>
      </c>
      <c r="I21" s="97" t="s">
        <v>240</v>
      </c>
      <c r="J21" s="97" t="s">
        <v>240</v>
      </c>
      <c r="K21" s="105">
        <v>5949.38</v>
      </c>
      <c r="L21" s="120">
        <v>16</v>
      </c>
      <c r="M21" s="105">
        <v>2082.5100000000002</v>
      </c>
      <c r="N21" s="120">
        <v>37</v>
      </c>
      <c r="O21" s="304">
        <v>2705.67</v>
      </c>
      <c r="P21" s="301">
        <v>9</v>
      </c>
      <c r="Q21" s="116">
        <v>4501.67</v>
      </c>
      <c r="R21" s="115">
        <v>4</v>
      </c>
      <c r="S21" s="116">
        <v>5005.33</v>
      </c>
      <c r="T21" s="97">
        <v>12</v>
      </c>
      <c r="U21" s="116">
        <v>978.33</v>
      </c>
      <c r="V21" s="115">
        <v>33</v>
      </c>
      <c r="W21" s="384">
        <v>3724.42</v>
      </c>
      <c r="X21" s="371">
        <v>28</v>
      </c>
      <c r="Y21" s="118">
        <v>4018.19</v>
      </c>
      <c r="Z21" s="117">
        <v>42</v>
      </c>
      <c r="AA21" s="116">
        <v>4485.92</v>
      </c>
      <c r="AB21" s="115">
        <v>9</v>
      </c>
      <c r="AC21" s="116">
        <v>4958.79</v>
      </c>
      <c r="AD21" s="115">
        <v>5</v>
      </c>
      <c r="AE21" s="115" t="s">
        <v>240</v>
      </c>
      <c r="AF21" s="115" t="s">
        <v>240</v>
      </c>
      <c r="AG21" s="115" t="s">
        <v>240</v>
      </c>
      <c r="AH21" s="115" t="s">
        <v>240</v>
      </c>
      <c r="AI21" s="116">
        <v>6958.13</v>
      </c>
      <c r="AJ21" s="115">
        <v>17</v>
      </c>
      <c r="AK21" s="114">
        <v>2865.3</v>
      </c>
      <c r="AL21" s="114">
        <v>17</v>
      </c>
      <c r="AM21" s="114">
        <v>3497</v>
      </c>
      <c r="AN21" s="114">
        <v>31</v>
      </c>
      <c r="AO21" s="114">
        <v>3236.97</v>
      </c>
      <c r="AP21" s="114">
        <v>23</v>
      </c>
      <c r="AQ21" s="97">
        <v>8076.73</v>
      </c>
      <c r="AR21" s="7">
        <v>2</v>
      </c>
      <c r="AS21" s="105">
        <v>3918.43</v>
      </c>
      <c r="AT21" s="105">
        <v>30</v>
      </c>
      <c r="AU21" s="105" t="s">
        <v>240</v>
      </c>
      <c r="AV21" s="105" t="s">
        <v>240</v>
      </c>
      <c r="AW21" s="105">
        <v>4738.88</v>
      </c>
      <c r="AX21" s="105">
        <v>6</v>
      </c>
      <c r="AY21" s="105">
        <v>3730.13</v>
      </c>
      <c r="AZ21" s="105">
        <v>21</v>
      </c>
      <c r="BA21" s="105">
        <v>3192.13</v>
      </c>
      <c r="BB21" s="105">
        <v>15</v>
      </c>
      <c r="BC21" s="105">
        <v>2932.1</v>
      </c>
      <c r="BD21" s="105">
        <v>7</v>
      </c>
      <c r="BE21" s="105">
        <v>3032.98</v>
      </c>
      <c r="BF21" s="105">
        <v>7</v>
      </c>
      <c r="BG21" s="378">
        <v>8337.6</v>
      </c>
      <c r="BH21" s="378">
        <v>13</v>
      </c>
      <c r="BI21" s="105">
        <v>6785.53</v>
      </c>
      <c r="BJ21" s="105">
        <v>29</v>
      </c>
      <c r="BK21" s="105">
        <v>6191.48</v>
      </c>
      <c r="BL21" s="105">
        <v>38</v>
      </c>
      <c r="BM21" s="97">
        <v>5754.36</v>
      </c>
      <c r="BN21" s="7">
        <v>34</v>
      </c>
      <c r="BO21" s="305">
        <v>4579.7299999999996</v>
      </c>
      <c r="BP21" s="7">
        <v>42</v>
      </c>
    </row>
    <row r="22" spans="1:68" ht="15" customHeight="1" x14ac:dyDescent="0.2">
      <c r="A22" s="301">
        <v>17</v>
      </c>
      <c r="B22" s="132" t="s">
        <v>44</v>
      </c>
      <c r="C22" s="303">
        <v>4376.67</v>
      </c>
      <c r="D22" s="123">
        <v>12</v>
      </c>
      <c r="E22" s="105">
        <v>3290.77</v>
      </c>
      <c r="F22" s="11">
        <v>9</v>
      </c>
      <c r="G22" s="122" t="s">
        <v>240</v>
      </c>
      <c r="H22" s="121" t="s">
        <v>240</v>
      </c>
      <c r="I22" s="97" t="s">
        <v>240</v>
      </c>
      <c r="J22" s="97" t="s">
        <v>240</v>
      </c>
      <c r="K22" s="105">
        <v>5700.56</v>
      </c>
      <c r="L22" s="120">
        <v>25</v>
      </c>
      <c r="M22" s="105">
        <v>2914.17</v>
      </c>
      <c r="N22" s="120">
        <v>2</v>
      </c>
      <c r="O22" s="304">
        <v>1966.67</v>
      </c>
      <c r="P22" s="301">
        <v>33</v>
      </c>
      <c r="Q22" s="116">
        <v>3228.33</v>
      </c>
      <c r="R22" s="115">
        <v>39</v>
      </c>
      <c r="S22" s="116">
        <v>4580.67</v>
      </c>
      <c r="T22" s="97">
        <v>24</v>
      </c>
      <c r="U22" s="116">
        <v>1708.67</v>
      </c>
      <c r="V22" s="115">
        <v>2</v>
      </c>
      <c r="W22" s="384">
        <v>3552.68</v>
      </c>
      <c r="X22" s="371">
        <v>40</v>
      </c>
      <c r="Y22" s="118">
        <v>5001.16</v>
      </c>
      <c r="Z22" s="117">
        <v>14</v>
      </c>
      <c r="AA22" s="116">
        <v>4104.6400000000003</v>
      </c>
      <c r="AB22" s="115">
        <v>28</v>
      </c>
      <c r="AC22" s="116">
        <v>4749.2</v>
      </c>
      <c r="AD22" s="115">
        <v>11</v>
      </c>
      <c r="AE22" s="115" t="s">
        <v>240</v>
      </c>
      <c r="AF22" s="115" t="s">
        <v>240</v>
      </c>
      <c r="AG22" s="115" t="s">
        <v>240</v>
      </c>
      <c r="AH22" s="115" t="s">
        <v>240</v>
      </c>
      <c r="AI22" s="116">
        <v>7154.28</v>
      </c>
      <c r="AJ22" s="115">
        <v>12</v>
      </c>
      <c r="AK22" s="114">
        <v>3239.21</v>
      </c>
      <c r="AL22" s="114">
        <v>2</v>
      </c>
      <c r="AM22" s="114">
        <v>4230.03</v>
      </c>
      <c r="AN22" s="114">
        <v>13</v>
      </c>
      <c r="AO22" s="114">
        <v>3584.43</v>
      </c>
      <c r="AP22" s="114">
        <v>6</v>
      </c>
      <c r="AQ22" s="97">
        <v>7466.99</v>
      </c>
      <c r="AR22" s="7">
        <v>22</v>
      </c>
      <c r="AS22" s="105">
        <v>4337.63</v>
      </c>
      <c r="AT22" s="105">
        <v>7</v>
      </c>
      <c r="AU22" s="105" t="s">
        <v>240</v>
      </c>
      <c r="AV22" s="105" t="s">
        <v>240</v>
      </c>
      <c r="AW22" s="105">
        <v>3817.56</v>
      </c>
      <c r="AX22" s="105">
        <v>40</v>
      </c>
      <c r="AY22" s="105">
        <v>3743.58</v>
      </c>
      <c r="AZ22" s="105">
        <v>20</v>
      </c>
      <c r="BA22" s="105">
        <v>3178.68</v>
      </c>
      <c r="BB22" s="105">
        <v>17</v>
      </c>
      <c r="BC22" s="105">
        <v>3214.55</v>
      </c>
      <c r="BD22" s="105">
        <v>5</v>
      </c>
      <c r="BE22" s="105">
        <v>2528.6</v>
      </c>
      <c r="BF22" s="105">
        <v>29</v>
      </c>
      <c r="BG22" s="378">
        <v>8237.75</v>
      </c>
      <c r="BH22" s="378">
        <v>16</v>
      </c>
      <c r="BI22" s="105">
        <v>6825.88</v>
      </c>
      <c r="BJ22" s="105">
        <v>27</v>
      </c>
      <c r="BK22" s="105">
        <v>6852.78</v>
      </c>
      <c r="BL22" s="105">
        <v>26</v>
      </c>
      <c r="BM22" s="97">
        <v>5870.93</v>
      </c>
      <c r="BN22" s="7">
        <v>29</v>
      </c>
      <c r="BO22" s="305">
        <v>5077.38</v>
      </c>
      <c r="BP22" s="7">
        <v>29</v>
      </c>
    </row>
    <row r="23" spans="1:68" ht="15" customHeight="1" x14ac:dyDescent="0.2">
      <c r="A23" s="301">
        <v>18</v>
      </c>
      <c r="B23" s="130" t="s">
        <v>46</v>
      </c>
      <c r="C23" s="303">
        <v>3911.38</v>
      </c>
      <c r="D23" s="123">
        <v>40</v>
      </c>
      <c r="E23" s="105">
        <v>2651.89</v>
      </c>
      <c r="F23" s="11">
        <v>29</v>
      </c>
      <c r="G23" s="122" t="s">
        <v>240</v>
      </c>
      <c r="H23" s="121" t="s">
        <v>240</v>
      </c>
      <c r="I23" s="97" t="s">
        <v>240</v>
      </c>
      <c r="J23" s="97" t="s">
        <v>240</v>
      </c>
      <c r="K23" s="105">
        <v>4915.9799999999996</v>
      </c>
      <c r="L23" s="120">
        <v>38</v>
      </c>
      <c r="M23" s="105">
        <v>1782.13</v>
      </c>
      <c r="N23" s="120">
        <v>47</v>
      </c>
      <c r="O23" s="304">
        <v>2178</v>
      </c>
      <c r="P23" s="301">
        <v>27</v>
      </c>
      <c r="Q23" s="116">
        <v>3096.67</v>
      </c>
      <c r="R23" s="115">
        <v>40</v>
      </c>
      <c r="S23" s="116">
        <v>3122.33</v>
      </c>
      <c r="T23" s="97">
        <v>49</v>
      </c>
      <c r="U23" s="116">
        <v>1060.33</v>
      </c>
      <c r="V23" s="115">
        <v>30</v>
      </c>
      <c r="W23" s="384">
        <v>3640.2</v>
      </c>
      <c r="X23" s="371">
        <v>35</v>
      </c>
      <c r="Y23" s="118">
        <v>4255.3599999999997</v>
      </c>
      <c r="Z23" s="117">
        <v>33</v>
      </c>
      <c r="AA23" s="116">
        <v>3682.69</v>
      </c>
      <c r="AB23" s="115">
        <v>42</v>
      </c>
      <c r="AC23" s="116">
        <v>3757.93</v>
      </c>
      <c r="AD23" s="115">
        <v>38</v>
      </c>
      <c r="AE23" s="115" t="s">
        <v>240</v>
      </c>
      <c r="AF23" s="115" t="s">
        <v>240</v>
      </c>
      <c r="AG23" s="115" t="s">
        <v>240</v>
      </c>
      <c r="AH23" s="115" t="s">
        <v>240</v>
      </c>
      <c r="AI23" s="116">
        <v>5095.9799999999996</v>
      </c>
      <c r="AJ23" s="115">
        <v>44</v>
      </c>
      <c r="AK23" s="114">
        <v>2757.7</v>
      </c>
      <c r="AL23" s="114">
        <v>22</v>
      </c>
      <c r="AM23" s="114">
        <v>3474.58</v>
      </c>
      <c r="AN23" s="114">
        <v>32</v>
      </c>
      <c r="AO23" s="114">
        <v>3210.07</v>
      </c>
      <c r="AP23" s="114">
        <v>24</v>
      </c>
      <c r="AQ23" s="97">
        <v>7258.52</v>
      </c>
      <c r="AR23" s="7">
        <v>32</v>
      </c>
      <c r="AS23" s="105">
        <v>3656.16</v>
      </c>
      <c r="AT23" s="105">
        <v>41</v>
      </c>
      <c r="AU23" s="105" t="s">
        <v>240</v>
      </c>
      <c r="AV23" s="105" t="s">
        <v>240</v>
      </c>
      <c r="AW23" s="105">
        <v>4395.91</v>
      </c>
      <c r="AX23" s="105">
        <v>17</v>
      </c>
      <c r="AY23" s="105">
        <v>3429.75</v>
      </c>
      <c r="AZ23" s="105">
        <v>40</v>
      </c>
      <c r="BA23" s="105">
        <v>2633.96</v>
      </c>
      <c r="BB23" s="105">
        <v>45</v>
      </c>
      <c r="BC23" s="105">
        <v>2477.04</v>
      </c>
      <c r="BD23" s="105">
        <v>20</v>
      </c>
      <c r="BE23" s="105">
        <v>2811.05</v>
      </c>
      <c r="BF23" s="105">
        <v>16</v>
      </c>
      <c r="BG23" s="378">
        <v>8442.4</v>
      </c>
      <c r="BH23" s="378">
        <v>10</v>
      </c>
      <c r="BI23" s="105">
        <v>7314.56</v>
      </c>
      <c r="BJ23" s="105">
        <v>9</v>
      </c>
      <c r="BK23" s="105">
        <v>5830.58</v>
      </c>
      <c r="BL23" s="105">
        <v>43</v>
      </c>
      <c r="BM23" s="97">
        <v>6274.43</v>
      </c>
      <c r="BN23" s="7">
        <v>5</v>
      </c>
      <c r="BO23" s="305">
        <v>4512.4799999999996</v>
      </c>
      <c r="BP23" s="7">
        <v>43</v>
      </c>
    </row>
    <row r="24" spans="1:68" ht="15" customHeight="1" x14ac:dyDescent="0.2">
      <c r="A24" s="301">
        <v>19</v>
      </c>
      <c r="B24" s="130" t="s">
        <v>49</v>
      </c>
      <c r="C24" s="303">
        <v>4131.72</v>
      </c>
      <c r="D24" s="123">
        <v>26</v>
      </c>
      <c r="E24" s="105">
        <v>2640.68</v>
      </c>
      <c r="F24" s="11">
        <v>31</v>
      </c>
      <c r="G24" s="122" t="s">
        <v>240</v>
      </c>
      <c r="H24" s="121" t="s">
        <v>240</v>
      </c>
      <c r="I24" s="97" t="s">
        <v>240</v>
      </c>
      <c r="J24" s="97" t="s">
        <v>240</v>
      </c>
      <c r="K24" s="105">
        <v>6209.42</v>
      </c>
      <c r="L24" s="120">
        <v>8</v>
      </c>
      <c r="M24" s="105">
        <v>1878.52</v>
      </c>
      <c r="N24" s="120">
        <v>43</v>
      </c>
      <c r="O24" s="304">
        <v>1831</v>
      </c>
      <c r="P24" s="301">
        <v>40</v>
      </c>
      <c r="Q24" s="116">
        <v>3304</v>
      </c>
      <c r="R24" s="115">
        <v>38</v>
      </c>
      <c r="S24" s="116">
        <v>4730.33</v>
      </c>
      <c r="T24" s="97">
        <v>19</v>
      </c>
      <c r="U24" s="116">
        <v>1280.33</v>
      </c>
      <c r="V24" s="115">
        <v>18</v>
      </c>
      <c r="W24" s="384">
        <v>3669.72</v>
      </c>
      <c r="X24" s="371">
        <v>34</v>
      </c>
      <c r="Y24" s="118">
        <v>4613.57</v>
      </c>
      <c r="Z24" s="117">
        <v>24</v>
      </c>
      <c r="AA24" s="116">
        <v>3986.95</v>
      </c>
      <c r="AB24" s="115">
        <v>33</v>
      </c>
      <c r="AC24" s="116">
        <v>3965.06</v>
      </c>
      <c r="AD24" s="115">
        <v>31</v>
      </c>
      <c r="AE24" s="115" t="s">
        <v>240</v>
      </c>
      <c r="AF24" s="115" t="s">
        <v>240</v>
      </c>
      <c r="AG24" s="115" t="s">
        <v>240</v>
      </c>
      <c r="AH24" s="115" t="s">
        <v>240</v>
      </c>
      <c r="AI24" s="116">
        <v>5620.76</v>
      </c>
      <c r="AJ24" s="115">
        <v>36</v>
      </c>
      <c r="AK24" s="114">
        <v>2946.45</v>
      </c>
      <c r="AL24" s="114">
        <v>14</v>
      </c>
      <c r="AM24" s="114">
        <v>3414.06</v>
      </c>
      <c r="AN24" s="114">
        <v>35</v>
      </c>
      <c r="AO24" s="114">
        <v>3541.83</v>
      </c>
      <c r="AP24" s="114">
        <v>8</v>
      </c>
      <c r="AQ24" s="97">
        <v>7166.61</v>
      </c>
      <c r="AR24" s="7">
        <v>36</v>
      </c>
      <c r="AS24" s="105">
        <v>3718.93</v>
      </c>
      <c r="AT24" s="105">
        <v>38</v>
      </c>
      <c r="AU24" s="105" t="s">
        <v>240</v>
      </c>
      <c r="AV24" s="105" t="s">
        <v>240</v>
      </c>
      <c r="AW24" s="105">
        <v>3972.23</v>
      </c>
      <c r="AX24" s="105">
        <v>30</v>
      </c>
      <c r="AY24" s="105">
        <v>3319.91</v>
      </c>
      <c r="AZ24" s="105">
        <v>43</v>
      </c>
      <c r="BA24" s="105">
        <v>2862.61</v>
      </c>
      <c r="BB24" s="105">
        <v>38</v>
      </c>
      <c r="BC24" s="105">
        <v>3234.73</v>
      </c>
      <c r="BD24" s="105">
        <v>4</v>
      </c>
      <c r="BE24" s="105">
        <v>2739.32</v>
      </c>
      <c r="BF24" s="105">
        <v>20</v>
      </c>
      <c r="BG24" s="378">
        <v>8367.5499999999993</v>
      </c>
      <c r="BH24" s="378">
        <v>12</v>
      </c>
      <c r="BI24" s="105">
        <v>7061.25</v>
      </c>
      <c r="BJ24" s="105">
        <v>19</v>
      </c>
      <c r="BK24" s="105">
        <v>7085.91</v>
      </c>
      <c r="BL24" s="105">
        <v>18</v>
      </c>
      <c r="BM24" s="97">
        <v>6171.31</v>
      </c>
      <c r="BN24" s="7">
        <v>8</v>
      </c>
      <c r="BO24" s="305">
        <v>5184.9799999999996</v>
      </c>
      <c r="BP24" s="7">
        <v>27</v>
      </c>
    </row>
    <row r="25" spans="1:68" ht="15" customHeight="1" x14ac:dyDescent="0.2">
      <c r="A25" s="301">
        <v>20</v>
      </c>
      <c r="B25" s="130" t="s">
        <v>51</v>
      </c>
      <c r="C25" s="303">
        <v>4125.62</v>
      </c>
      <c r="D25" s="123">
        <v>29</v>
      </c>
      <c r="E25" s="105">
        <v>2627.23</v>
      </c>
      <c r="F25" s="11">
        <v>32</v>
      </c>
      <c r="G25" s="122" t="s">
        <v>240</v>
      </c>
      <c r="H25" s="121" t="s">
        <v>240</v>
      </c>
      <c r="I25" s="97" t="s">
        <v>240</v>
      </c>
      <c r="J25" s="97" t="s">
        <v>240</v>
      </c>
      <c r="K25" s="105">
        <v>5088.58</v>
      </c>
      <c r="L25" s="120">
        <v>36</v>
      </c>
      <c r="M25" s="105">
        <v>2304.4299999999998</v>
      </c>
      <c r="N25" s="120">
        <v>23</v>
      </c>
      <c r="O25" s="304">
        <v>1620.33</v>
      </c>
      <c r="P25" s="301">
        <v>48</v>
      </c>
      <c r="Q25" s="116">
        <v>2898.67</v>
      </c>
      <c r="R25" s="115">
        <v>43</v>
      </c>
      <c r="S25" s="116">
        <v>3992</v>
      </c>
      <c r="T25" s="97">
        <v>40</v>
      </c>
      <c r="U25" s="116">
        <v>983.67</v>
      </c>
      <c r="V25" s="115">
        <v>32</v>
      </c>
      <c r="W25" s="384">
        <v>3343.76</v>
      </c>
      <c r="X25" s="371">
        <v>47</v>
      </c>
      <c r="Y25" s="118">
        <v>5198.6499999999996</v>
      </c>
      <c r="Z25" s="117">
        <v>9</v>
      </c>
      <c r="AA25" s="116">
        <v>4285.95</v>
      </c>
      <c r="AB25" s="115">
        <v>16</v>
      </c>
      <c r="AC25" s="116">
        <v>4258.49</v>
      </c>
      <c r="AD25" s="115">
        <v>23</v>
      </c>
      <c r="AE25" s="115" t="s">
        <v>240</v>
      </c>
      <c r="AF25" s="115" t="s">
        <v>240</v>
      </c>
      <c r="AG25" s="115" t="s">
        <v>240</v>
      </c>
      <c r="AH25" s="115" t="s">
        <v>240</v>
      </c>
      <c r="AI25" s="116">
        <v>6842.02</v>
      </c>
      <c r="AJ25" s="115">
        <v>22</v>
      </c>
      <c r="AK25" s="114">
        <v>2861.94</v>
      </c>
      <c r="AL25" s="114">
        <v>18</v>
      </c>
      <c r="AM25" s="114">
        <v>3864.63</v>
      </c>
      <c r="AN25" s="114">
        <v>26</v>
      </c>
      <c r="AO25" s="114">
        <v>3505.97</v>
      </c>
      <c r="AP25" s="114">
        <v>10</v>
      </c>
      <c r="AQ25" s="97">
        <v>7697.88</v>
      </c>
      <c r="AR25" s="7">
        <v>10</v>
      </c>
      <c r="AS25" s="105">
        <v>4191.92</v>
      </c>
      <c r="AT25" s="105">
        <v>16</v>
      </c>
      <c r="AU25" s="105" t="s">
        <v>240</v>
      </c>
      <c r="AV25" s="105" t="s">
        <v>240</v>
      </c>
      <c r="AW25" s="105">
        <v>3030.73</v>
      </c>
      <c r="AX25" s="105">
        <v>48</v>
      </c>
      <c r="AY25" s="105">
        <v>3559.77</v>
      </c>
      <c r="AZ25" s="105">
        <v>33</v>
      </c>
      <c r="BA25" s="105">
        <v>3109.19</v>
      </c>
      <c r="BB25" s="105">
        <v>22</v>
      </c>
      <c r="BC25" s="105">
        <v>2069.06</v>
      </c>
      <c r="BD25" s="105">
        <v>36</v>
      </c>
      <c r="BE25" s="105">
        <v>2152</v>
      </c>
      <c r="BF25" s="105">
        <v>42</v>
      </c>
      <c r="BG25" s="378">
        <v>9276.2000000000007</v>
      </c>
      <c r="BH25" s="378">
        <v>1</v>
      </c>
      <c r="BI25" s="105">
        <v>6917.78</v>
      </c>
      <c r="BJ25" s="105">
        <v>23</v>
      </c>
      <c r="BK25" s="105">
        <v>7310.08</v>
      </c>
      <c r="BL25" s="105">
        <v>11</v>
      </c>
      <c r="BM25" s="97">
        <v>5991.98</v>
      </c>
      <c r="BN25" s="7">
        <v>18</v>
      </c>
      <c r="BO25" s="305">
        <v>5373.28</v>
      </c>
      <c r="BP25" s="7">
        <v>21</v>
      </c>
    </row>
    <row r="26" spans="1:68" ht="15" customHeight="1" x14ac:dyDescent="0.2">
      <c r="A26" s="301">
        <v>21</v>
      </c>
      <c r="B26" s="130" t="s">
        <v>53</v>
      </c>
      <c r="C26" s="303">
        <v>4447.32</v>
      </c>
      <c r="D26" s="123">
        <v>6</v>
      </c>
      <c r="E26" s="105">
        <v>3194.38</v>
      </c>
      <c r="F26" s="11">
        <v>13</v>
      </c>
      <c r="G26" s="122" t="s">
        <v>240</v>
      </c>
      <c r="H26" s="121" t="s">
        <v>240</v>
      </c>
      <c r="I26" s="97" t="s">
        <v>240</v>
      </c>
      <c r="J26" s="97" t="s">
        <v>240</v>
      </c>
      <c r="K26" s="105">
        <v>5814.88</v>
      </c>
      <c r="L26" s="120">
        <v>20</v>
      </c>
      <c r="M26" s="105">
        <v>2387.38</v>
      </c>
      <c r="N26" s="120">
        <v>19</v>
      </c>
      <c r="O26" s="304">
        <v>2793.33</v>
      </c>
      <c r="P26" s="301">
        <v>7</v>
      </c>
      <c r="Q26" s="116">
        <v>3532.33</v>
      </c>
      <c r="R26" s="115">
        <v>33</v>
      </c>
      <c r="S26" s="116">
        <v>4462</v>
      </c>
      <c r="T26" s="97">
        <v>29</v>
      </c>
      <c r="U26" s="116">
        <v>1309.33</v>
      </c>
      <c r="V26" s="115">
        <v>17</v>
      </c>
      <c r="W26" s="384">
        <v>3860.71</v>
      </c>
      <c r="X26" s="371">
        <v>21</v>
      </c>
      <c r="Y26" s="118">
        <v>5154.9399999999996</v>
      </c>
      <c r="Z26" s="117">
        <v>10</v>
      </c>
      <c r="AA26" s="116">
        <v>4246.24</v>
      </c>
      <c r="AB26" s="115">
        <v>17</v>
      </c>
      <c r="AC26" s="116">
        <v>3891.09</v>
      </c>
      <c r="AD26" s="115">
        <v>34</v>
      </c>
      <c r="AE26" s="115" t="s">
        <v>240</v>
      </c>
      <c r="AF26" s="115" t="s">
        <v>240</v>
      </c>
      <c r="AG26" s="115" t="s">
        <v>240</v>
      </c>
      <c r="AH26" s="115" t="s">
        <v>240</v>
      </c>
      <c r="AI26" s="116">
        <v>6726.12</v>
      </c>
      <c r="AJ26" s="115">
        <v>25</v>
      </c>
      <c r="AK26" s="114">
        <v>3070.64</v>
      </c>
      <c r="AL26" s="114">
        <v>6</v>
      </c>
      <c r="AM26" s="114">
        <v>3969.99</v>
      </c>
      <c r="AN26" s="114">
        <v>24</v>
      </c>
      <c r="AO26" s="114">
        <v>3322.15</v>
      </c>
      <c r="AP26" s="114">
        <v>18</v>
      </c>
      <c r="AQ26" s="97">
        <v>7962.4</v>
      </c>
      <c r="AR26" s="7">
        <v>6</v>
      </c>
      <c r="AS26" s="105">
        <v>4304</v>
      </c>
      <c r="AT26" s="105">
        <v>8</v>
      </c>
      <c r="AU26" s="105" t="s">
        <v>240</v>
      </c>
      <c r="AV26" s="105" t="s">
        <v>240</v>
      </c>
      <c r="AW26" s="105">
        <v>4611.1099999999997</v>
      </c>
      <c r="AX26" s="105">
        <v>7</v>
      </c>
      <c r="AY26" s="105">
        <v>4366.7700000000004</v>
      </c>
      <c r="AZ26" s="105">
        <v>2</v>
      </c>
      <c r="BA26" s="105">
        <v>3517.18</v>
      </c>
      <c r="BB26" s="105">
        <v>5</v>
      </c>
      <c r="BC26" s="105">
        <v>2044.4</v>
      </c>
      <c r="BD26" s="105">
        <v>38</v>
      </c>
      <c r="BE26" s="105">
        <v>3138.33</v>
      </c>
      <c r="BF26" s="105">
        <v>4</v>
      </c>
      <c r="BG26" s="378">
        <v>8891.75</v>
      </c>
      <c r="BH26" s="378">
        <v>6</v>
      </c>
      <c r="BI26" s="105">
        <v>6942.44</v>
      </c>
      <c r="BJ26" s="105">
        <v>22</v>
      </c>
      <c r="BK26" s="105">
        <v>7395.26</v>
      </c>
      <c r="BL26" s="105">
        <v>7</v>
      </c>
      <c r="BM26" s="97">
        <v>6202.69</v>
      </c>
      <c r="BN26" s="7">
        <v>7</v>
      </c>
      <c r="BO26" s="305">
        <v>5440.53</v>
      </c>
      <c r="BP26" s="7">
        <v>20</v>
      </c>
    </row>
    <row r="27" spans="1:68" ht="15" customHeight="1" x14ac:dyDescent="0.2">
      <c r="A27" s="301">
        <v>22</v>
      </c>
      <c r="B27" s="130" t="s">
        <v>55</v>
      </c>
      <c r="C27" s="303">
        <v>4567.25</v>
      </c>
      <c r="D27" s="123">
        <v>2</v>
      </c>
      <c r="E27" s="105">
        <v>3371.47</v>
      </c>
      <c r="F27" s="11">
        <v>6</v>
      </c>
      <c r="G27" s="122" t="s">
        <v>240</v>
      </c>
      <c r="H27" s="121" t="s">
        <v>240</v>
      </c>
      <c r="I27" s="97" t="s">
        <v>240</v>
      </c>
      <c r="J27" s="97" t="s">
        <v>240</v>
      </c>
      <c r="K27" s="105">
        <v>5711.77</v>
      </c>
      <c r="L27" s="120">
        <v>24</v>
      </c>
      <c r="M27" s="105">
        <v>2308.92</v>
      </c>
      <c r="N27" s="120">
        <v>22</v>
      </c>
      <c r="O27" s="304">
        <v>2460.67</v>
      </c>
      <c r="P27" s="301">
        <v>15</v>
      </c>
      <c r="Q27" s="116">
        <v>4187</v>
      </c>
      <c r="R27" s="115">
        <v>9</v>
      </c>
      <c r="S27" s="116">
        <v>5604.67</v>
      </c>
      <c r="T27" s="97">
        <v>2</v>
      </c>
      <c r="U27" s="116">
        <v>1064.67</v>
      </c>
      <c r="V27" s="115">
        <v>29</v>
      </c>
      <c r="W27" s="384">
        <v>3878.4</v>
      </c>
      <c r="X27" s="371">
        <v>18</v>
      </c>
      <c r="Y27" s="118">
        <v>5876.98</v>
      </c>
      <c r="Z27" s="117">
        <v>1</v>
      </c>
      <c r="AA27" s="116">
        <v>5348.47</v>
      </c>
      <c r="AB27" s="115">
        <v>1</v>
      </c>
      <c r="AC27" s="116">
        <v>5651.69</v>
      </c>
      <c r="AD27" s="115">
        <v>2</v>
      </c>
      <c r="AE27" s="115" t="s">
        <v>240</v>
      </c>
      <c r="AF27" s="115" t="s">
        <v>240</v>
      </c>
      <c r="AG27" s="115" t="s">
        <v>240</v>
      </c>
      <c r="AH27" s="115" t="s">
        <v>240</v>
      </c>
      <c r="AI27" s="116">
        <v>7058.11</v>
      </c>
      <c r="AJ27" s="115">
        <v>14</v>
      </c>
      <c r="AK27" s="114">
        <v>2680.14</v>
      </c>
      <c r="AL27" s="114">
        <v>26</v>
      </c>
      <c r="AM27" s="114">
        <v>3089.02</v>
      </c>
      <c r="AN27" s="114">
        <v>42</v>
      </c>
      <c r="AO27" s="114">
        <v>2674.31</v>
      </c>
      <c r="AP27" s="114">
        <v>41</v>
      </c>
      <c r="AQ27" s="97">
        <v>8020.68</v>
      </c>
      <c r="AR27" s="7">
        <v>4</v>
      </c>
      <c r="AS27" s="105">
        <v>4189.68</v>
      </c>
      <c r="AT27" s="105">
        <v>17</v>
      </c>
      <c r="AU27" s="105" t="s">
        <v>240</v>
      </c>
      <c r="AV27" s="105" t="s">
        <v>240</v>
      </c>
      <c r="AW27" s="105">
        <v>4750.09</v>
      </c>
      <c r="AX27" s="105">
        <v>5</v>
      </c>
      <c r="AY27" s="105">
        <v>4113.46</v>
      </c>
      <c r="AZ27" s="105">
        <v>7</v>
      </c>
      <c r="BA27" s="105">
        <v>3046.43</v>
      </c>
      <c r="BB27" s="105">
        <v>25</v>
      </c>
      <c r="BC27" s="105">
        <v>2241.67</v>
      </c>
      <c r="BD27" s="105">
        <v>31</v>
      </c>
      <c r="BE27" s="105">
        <v>3138.33</v>
      </c>
      <c r="BF27" s="105">
        <v>5</v>
      </c>
      <c r="BG27" s="378">
        <v>9096.4500000000007</v>
      </c>
      <c r="BH27" s="378">
        <v>3</v>
      </c>
      <c r="BI27" s="105">
        <v>7215.93</v>
      </c>
      <c r="BJ27" s="105">
        <v>12</v>
      </c>
      <c r="BK27" s="105">
        <v>7576.83</v>
      </c>
      <c r="BL27" s="105">
        <v>4</v>
      </c>
      <c r="BM27" s="97">
        <v>5902.31</v>
      </c>
      <c r="BN27" s="7">
        <v>27</v>
      </c>
      <c r="BO27" s="305">
        <v>5743.15</v>
      </c>
      <c r="BP27" s="7">
        <v>12</v>
      </c>
    </row>
    <row r="28" spans="1:68" ht="15" customHeight="1" x14ac:dyDescent="0.2">
      <c r="A28" s="301">
        <v>23</v>
      </c>
      <c r="B28" s="130" t="s">
        <v>57</v>
      </c>
      <c r="C28" s="303">
        <v>4412.8599999999997</v>
      </c>
      <c r="D28" s="123">
        <v>10</v>
      </c>
      <c r="E28" s="105">
        <v>3194.38</v>
      </c>
      <c r="F28" s="11">
        <v>14</v>
      </c>
      <c r="G28" s="122" t="s">
        <v>240</v>
      </c>
      <c r="H28" s="121" t="s">
        <v>240</v>
      </c>
      <c r="I28" s="97" t="s">
        <v>240</v>
      </c>
      <c r="J28" s="97" t="s">
        <v>240</v>
      </c>
      <c r="K28" s="105">
        <v>5662.45</v>
      </c>
      <c r="L28" s="120">
        <v>26</v>
      </c>
      <c r="M28" s="105">
        <v>2183.38</v>
      </c>
      <c r="N28" s="120">
        <v>32</v>
      </c>
      <c r="O28" s="304">
        <v>2601.67</v>
      </c>
      <c r="P28" s="301">
        <v>13</v>
      </c>
      <c r="Q28" s="116">
        <v>3844.67</v>
      </c>
      <c r="R28" s="115">
        <v>20</v>
      </c>
      <c r="S28" s="116">
        <v>4042.33</v>
      </c>
      <c r="T28" s="97">
        <v>39</v>
      </c>
      <c r="U28" s="116">
        <v>1314.33</v>
      </c>
      <c r="V28" s="115">
        <v>16</v>
      </c>
      <c r="W28" s="384">
        <v>3887.92</v>
      </c>
      <c r="X28" s="371">
        <v>16</v>
      </c>
      <c r="Y28" s="118">
        <v>5256.93</v>
      </c>
      <c r="Z28" s="117">
        <v>7</v>
      </c>
      <c r="AA28" s="116">
        <v>4129.51</v>
      </c>
      <c r="AB28" s="115">
        <v>24</v>
      </c>
      <c r="AC28" s="116">
        <v>5772.52</v>
      </c>
      <c r="AD28" s="115">
        <v>1</v>
      </c>
      <c r="AE28" s="115" t="s">
        <v>240</v>
      </c>
      <c r="AF28" s="115" t="s">
        <v>240</v>
      </c>
      <c r="AG28" s="115" t="s">
        <v>240</v>
      </c>
      <c r="AH28" s="115" t="s">
        <v>240</v>
      </c>
      <c r="AI28" s="116">
        <v>6849.86</v>
      </c>
      <c r="AJ28" s="115">
        <v>21</v>
      </c>
      <c r="AK28" s="114">
        <v>2707.26</v>
      </c>
      <c r="AL28" s="114">
        <v>25</v>
      </c>
      <c r="AM28" s="114">
        <v>4008.1</v>
      </c>
      <c r="AN28" s="114">
        <v>20</v>
      </c>
      <c r="AO28" s="114">
        <v>3290.77</v>
      </c>
      <c r="AP28" s="114">
        <v>21</v>
      </c>
      <c r="AQ28" s="97">
        <v>7567.87</v>
      </c>
      <c r="AR28" s="7">
        <v>13</v>
      </c>
      <c r="AS28" s="105">
        <v>4169.5</v>
      </c>
      <c r="AT28" s="105">
        <v>18</v>
      </c>
      <c r="AU28" s="105" t="s">
        <v>240</v>
      </c>
      <c r="AV28" s="105" t="s">
        <v>240</v>
      </c>
      <c r="AW28" s="105">
        <v>4185.1899999999996</v>
      </c>
      <c r="AX28" s="105">
        <v>24</v>
      </c>
      <c r="AY28" s="105">
        <v>4203.13</v>
      </c>
      <c r="AZ28" s="105">
        <v>4</v>
      </c>
      <c r="BA28" s="105">
        <v>3205.58</v>
      </c>
      <c r="BB28" s="105">
        <v>14</v>
      </c>
      <c r="BC28" s="105">
        <v>2851.4</v>
      </c>
      <c r="BD28" s="105">
        <v>10</v>
      </c>
      <c r="BE28" s="105">
        <v>2116.13</v>
      </c>
      <c r="BF28" s="105">
        <v>43</v>
      </c>
      <c r="BG28" s="378">
        <v>8207.75</v>
      </c>
      <c r="BH28" s="378">
        <v>17</v>
      </c>
      <c r="BI28" s="105">
        <v>7137.47</v>
      </c>
      <c r="BJ28" s="105">
        <v>14</v>
      </c>
      <c r="BK28" s="105">
        <v>7677.71</v>
      </c>
      <c r="BL28" s="105">
        <v>2</v>
      </c>
      <c r="BM28" s="97">
        <v>5931.45</v>
      </c>
      <c r="BN28" s="7">
        <v>26</v>
      </c>
      <c r="BO28" s="305">
        <v>5279.13</v>
      </c>
      <c r="BP28" s="7">
        <v>25</v>
      </c>
    </row>
    <row r="29" spans="1:68" ht="15" customHeight="1" x14ac:dyDescent="0.2">
      <c r="A29" s="301">
        <v>24</v>
      </c>
      <c r="B29" s="130" t="s">
        <v>59</v>
      </c>
      <c r="C29" s="303">
        <v>4080.37</v>
      </c>
      <c r="D29" s="123">
        <v>33</v>
      </c>
      <c r="E29" s="105">
        <v>2660.86</v>
      </c>
      <c r="F29" s="11">
        <v>28</v>
      </c>
      <c r="G29" s="122" t="s">
        <v>240</v>
      </c>
      <c r="H29" s="121" t="s">
        <v>240</v>
      </c>
      <c r="I29" s="97" t="s">
        <v>240</v>
      </c>
      <c r="J29" s="97" t="s">
        <v>240</v>
      </c>
      <c r="K29" s="105">
        <v>5314.99</v>
      </c>
      <c r="L29" s="120">
        <v>32</v>
      </c>
      <c r="M29" s="105">
        <v>2019.74</v>
      </c>
      <c r="N29" s="120">
        <v>38</v>
      </c>
      <c r="O29" s="304">
        <v>2663.33</v>
      </c>
      <c r="P29" s="301">
        <v>12</v>
      </c>
      <c r="Q29" s="116">
        <v>3937.33</v>
      </c>
      <c r="R29" s="115">
        <v>15</v>
      </c>
      <c r="S29" s="116">
        <v>4812.33</v>
      </c>
      <c r="T29" s="97">
        <v>17</v>
      </c>
      <c r="U29" s="116">
        <v>788.67</v>
      </c>
      <c r="V29" s="115">
        <v>43</v>
      </c>
      <c r="W29" s="384">
        <v>3909.87</v>
      </c>
      <c r="X29" s="371">
        <v>14</v>
      </c>
      <c r="Y29" s="118">
        <v>4788.2</v>
      </c>
      <c r="Z29" s="117">
        <v>18</v>
      </c>
      <c r="AA29" s="116">
        <v>4438.5600000000004</v>
      </c>
      <c r="AB29" s="115">
        <v>11</v>
      </c>
      <c r="AC29" s="116">
        <v>3432.44</v>
      </c>
      <c r="AD29" s="115">
        <v>43</v>
      </c>
      <c r="AE29" s="115" t="s">
        <v>240</v>
      </c>
      <c r="AF29" s="115" t="s">
        <v>240</v>
      </c>
      <c r="AG29" s="115" t="s">
        <v>240</v>
      </c>
      <c r="AH29" s="115" t="s">
        <v>240</v>
      </c>
      <c r="AI29" s="116">
        <v>5802.55</v>
      </c>
      <c r="AJ29" s="115">
        <v>33</v>
      </c>
      <c r="AK29" s="114">
        <v>2626.34</v>
      </c>
      <c r="AL29" s="114">
        <v>28</v>
      </c>
      <c r="AM29" s="114">
        <v>3015.04</v>
      </c>
      <c r="AN29" s="114">
        <v>43</v>
      </c>
      <c r="AO29" s="114">
        <v>2770.7</v>
      </c>
      <c r="AP29" s="114">
        <v>36</v>
      </c>
      <c r="AQ29" s="97">
        <v>6742.93</v>
      </c>
      <c r="AR29" s="7">
        <v>45</v>
      </c>
      <c r="AS29" s="105">
        <v>3714.44</v>
      </c>
      <c r="AT29" s="105">
        <v>39</v>
      </c>
      <c r="AU29" s="105" t="s">
        <v>240</v>
      </c>
      <c r="AV29" s="105" t="s">
        <v>240</v>
      </c>
      <c r="AW29" s="105">
        <v>4203.13</v>
      </c>
      <c r="AX29" s="105">
        <v>22</v>
      </c>
      <c r="AY29" s="105">
        <v>3842.22</v>
      </c>
      <c r="AZ29" s="105">
        <v>16</v>
      </c>
      <c r="BA29" s="105">
        <v>2923.13</v>
      </c>
      <c r="BB29" s="105">
        <v>35</v>
      </c>
      <c r="BC29" s="105">
        <v>2324.61</v>
      </c>
      <c r="BD29" s="105">
        <v>27</v>
      </c>
      <c r="BE29" s="105">
        <v>2450.14</v>
      </c>
      <c r="BF29" s="105">
        <v>32</v>
      </c>
      <c r="BG29" s="378">
        <v>8422.4500000000007</v>
      </c>
      <c r="BH29" s="378">
        <v>11</v>
      </c>
      <c r="BI29" s="105">
        <v>6792.25</v>
      </c>
      <c r="BJ29" s="105">
        <v>28</v>
      </c>
      <c r="BK29" s="105">
        <v>7325.77</v>
      </c>
      <c r="BL29" s="105">
        <v>10</v>
      </c>
      <c r="BM29" s="97">
        <v>5814.88</v>
      </c>
      <c r="BN29" s="7">
        <v>32</v>
      </c>
      <c r="BO29" s="305">
        <v>4969.78</v>
      </c>
      <c r="BP29" s="7">
        <v>31</v>
      </c>
    </row>
    <row r="30" spans="1:68" ht="15" customHeight="1" x14ac:dyDescent="0.2">
      <c r="A30" s="301">
        <v>25</v>
      </c>
      <c r="B30" s="130" t="s">
        <v>62</v>
      </c>
      <c r="C30" s="303">
        <v>4193.54</v>
      </c>
      <c r="D30" s="123">
        <v>23</v>
      </c>
      <c r="E30" s="105">
        <v>2934.34</v>
      </c>
      <c r="F30" s="11">
        <v>23</v>
      </c>
      <c r="G30" s="122" t="s">
        <v>240</v>
      </c>
      <c r="H30" s="121" t="s">
        <v>240</v>
      </c>
      <c r="I30" s="97" t="s">
        <v>240</v>
      </c>
      <c r="J30" s="97" t="s">
        <v>240</v>
      </c>
      <c r="K30" s="105">
        <v>5113.24</v>
      </c>
      <c r="L30" s="120">
        <v>34</v>
      </c>
      <c r="M30" s="105">
        <v>2098.1999999999998</v>
      </c>
      <c r="N30" s="120">
        <v>36</v>
      </c>
      <c r="O30" s="304">
        <v>2729.67</v>
      </c>
      <c r="P30" s="301">
        <v>8</v>
      </c>
      <c r="Q30" s="116">
        <v>4668</v>
      </c>
      <c r="R30" s="115">
        <v>2</v>
      </c>
      <c r="S30" s="116">
        <v>3920.67</v>
      </c>
      <c r="T30" s="97">
        <v>43</v>
      </c>
      <c r="U30" s="116">
        <v>1181.67</v>
      </c>
      <c r="V30" s="115">
        <v>22</v>
      </c>
      <c r="W30" s="384">
        <v>3869.34</v>
      </c>
      <c r="X30" s="371">
        <v>20</v>
      </c>
      <c r="Y30" s="118">
        <v>5116.38</v>
      </c>
      <c r="Z30" s="117">
        <v>13</v>
      </c>
      <c r="AA30" s="116">
        <v>4115.16</v>
      </c>
      <c r="AB30" s="115">
        <v>27</v>
      </c>
      <c r="AC30" s="116">
        <v>4761.5200000000004</v>
      </c>
      <c r="AD30" s="115">
        <v>10</v>
      </c>
      <c r="AE30" s="115" t="s">
        <v>240</v>
      </c>
      <c r="AF30" s="115" t="s">
        <v>240</v>
      </c>
      <c r="AG30" s="115" t="s">
        <v>240</v>
      </c>
      <c r="AH30" s="115" t="s">
        <v>240</v>
      </c>
      <c r="AI30" s="116">
        <v>5552.5</v>
      </c>
      <c r="AJ30" s="115">
        <v>37</v>
      </c>
      <c r="AK30" s="114">
        <v>2666.69</v>
      </c>
      <c r="AL30" s="114">
        <v>27</v>
      </c>
      <c r="AM30" s="114">
        <v>3835.49</v>
      </c>
      <c r="AN30" s="114">
        <v>27</v>
      </c>
      <c r="AO30" s="114">
        <v>2721.38</v>
      </c>
      <c r="AP30" s="114">
        <v>38</v>
      </c>
      <c r="AQ30" s="97">
        <v>7238.34</v>
      </c>
      <c r="AR30" s="7">
        <v>33</v>
      </c>
      <c r="AS30" s="105">
        <v>4234.51</v>
      </c>
      <c r="AT30" s="105">
        <v>13</v>
      </c>
      <c r="AU30" s="105" t="s">
        <v>240</v>
      </c>
      <c r="AV30" s="105" t="s">
        <v>240</v>
      </c>
      <c r="AW30" s="105">
        <v>4111.22</v>
      </c>
      <c r="AX30" s="105">
        <v>27</v>
      </c>
      <c r="AY30" s="105">
        <v>3680.82</v>
      </c>
      <c r="AZ30" s="105">
        <v>23</v>
      </c>
      <c r="BA30" s="105">
        <v>2799.84</v>
      </c>
      <c r="BB30" s="105">
        <v>40</v>
      </c>
      <c r="BC30" s="105">
        <v>2396.34</v>
      </c>
      <c r="BD30" s="105">
        <v>23</v>
      </c>
      <c r="BE30" s="105">
        <v>2898.48</v>
      </c>
      <c r="BF30" s="105">
        <v>12</v>
      </c>
      <c r="BG30" s="378">
        <v>7963.15</v>
      </c>
      <c r="BH30" s="378">
        <v>22</v>
      </c>
      <c r="BI30" s="105">
        <v>6886.4</v>
      </c>
      <c r="BJ30" s="105">
        <v>24</v>
      </c>
      <c r="BK30" s="105">
        <v>7128.5</v>
      </c>
      <c r="BL30" s="105">
        <v>15</v>
      </c>
      <c r="BM30" s="97">
        <v>6119.75</v>
      </c>
      <c r="BN30" s="7">
        <v>10</v>
      </c>
      <c r="BO30" s="306">
        <v>5164.8</v>
      </c>
      <c r="BP30" s="7">
        <v>28</v>
      </c>
    </row>
    <row r="31" spans="1:68" ht="15" customHeight="1" x14ac:dyDescent="0.2">
      <c r="A31" s="301">
        <v>26</v>
      </c>
      <c r="B31" s="131" t="s">
        <v>63</v>
      </c>
      <c r="C31" s="303">
        <v>4064.17</v>
      </c>
      <c r="D31" s="123">
        <v>34</v>
      </c>
      <c r="E31" s="105">
        <v>2864.85</v>
      </c>
      <c r="F31" s="11">
        <v>25</v>
      </c>
      <c r="G31" s="122" t="s">
        <v>240</v>
      </c>
      <c r="H31" s="121" t="s">
        <v>240</v>
      </c>
      <c r="I31" s="97" t="s">
        <v>240</v>
      </c>
      <c r="J31" s="97" t="s">
        <v>240</v>
      </c>
      <c r="K31" s="105">
        <v>4754.58</v>
      </c>
      <c r="L31" s="120">
        <v>41</v>
      </c>
      <c r="M31" s="105">
        <v>2474.8000000000002</v>
      </c>
      <c r="N31" s="120">
        <v>13</v>
      </c>
      <c r="O31" s="304">
        <v>2859</v>
      </c>
      <c r="P31" s="301">
        <v>5</v>
      </c>
      <c r="Q31" s="116">
        <v>4143.33</v>
      </c>
      <c r="R31" s="115">
        <v>11</v>
      </c>
      <c r="S31" s="116">
        <v>3913</v>
      </c>
      <c r="T31" s="97">
        <v>44</v>
      </c>
      <c r="U31" s="116">
        <v>925.67</v>
      </c>
      <c r="V31" s="115">
        <v>38</v>
      </c>
      <c r="W31" s="384">
        <v>4035.58</v>
      </c>
      <c r="X31" s="371">
        <v>12</v>
      </c>
      <c r="Y31" s="118">
        <v>4626.58</v>
      </c>
      <c r="Z31" s="117">
        <v>23</v>
      </c>
      <c r="AA31" s="116">
        <v>4145.3</v>
      </c>
      <c r="AB31" s="115">
        <v>22</v>
      </c>
      <c r="AC31" s="116">
        <v>4011.91</v>
      </c>
      <c r="AD31" s="115">
        <v>29</v>
      </c>
      <c r="AE31" s="115" t="s">
        <v>240</v>
      </c>
      <c r="AF31" s="115" t="s">
        <v>240</v>
      </c>
      <c r="AG31" s="115" t="s">
        <v>240</v>
      </c>
      <c r="AH31" s="115" t="s">
        <v>240</v>
      </c>
      <c r="AI31" s="116">
        <v>3514.71</v>
      </c>
      <c r="AJ31" s="115">
        <v>48</v>
      </c>
      <c r="AK31" s="114">
        <v>2979.85</v>
      </c>
      <c r="AL31" s="114">
        <v>12</v>
      </c>
      <c r="AM31" s="114">
        <v>4077.59</v>
      </c>
      <c r="AN31" s="114">
        <v>16</v>
      </c>
      <c r="AO31" s="114">
        <v>3485.79</v>
      </c>
      <c r="AP31" s="114">
        <v>11</v>
      </c>
      <c r="AQ31" s="97">
        <v>6834.84</v>
      </c>
      <c r="AR31" s="7">
        <v>43</v>
      </c>
      <c r="AS31" s="105">
        <v>3855.67</v>
      </c>
      <c r="AT31" s="105">
        <v>34</v>
      </c>
      <c r="AU31" s="105" t="s">
        <v>240</v>
      </c>
      <c r="AV31" s="105" t="s">
        <v>240</v>
      </c>
      <c r="AW31" s="105">
        <v>4467.6400000000003</v>
      </c>
      <c r="AX31" s="105">
        <v>13</v>
      </c>
      <c r="AY31" s="105">
        <v>3725.65</v>
      </c>
      <c r="AZ31" s="105">
        <v>22</v>
      </c>
      <c r="BA31" s="105">
        <v>3041.94</v>
      </c>
      <c r="BB31" s="105">
        <v>26</v>
      </c>
      <c r="BC31" s="105">
        <v>2862.61</v>
      </c>
      <c r="BD31" s="105">
        <v>9</v>
      </c>
      <c r="BE31" s="105">
        <v>3416.3</v>
      </c>
      <c r="BF31" s="105">
        <v>2</v>
      </c>
      <c r="BG31" s="378">
        <v>7478.85</v>
      </c>
      <c r="BH31" s="378">
        <v>34</v>
      </c>
      <c r="BI31" s="105">
        <v>6647.66</v>
      </c>
      <c r="BJ31" s="105">
        <v>35</v>
      </c>
      <c r="BK31" s="105">
        <v>6626.37</v>
      </c>
      <c r="BL31" s="105">
        <v>29</v>
      </c>
      <c r="BM31" s="97">
        <v>5897.83</v>
      </c>
      <c r="BN31" s="7">
        <v>28</v>
      </c>
      <c r="BO31" s="306">
        <v>5487.6</v>
      </c>
      <c r="BP31" s="7">
        <v>19</v>
      </c>
    </row>
    <row r="32" spans="1:68" ht="15" customHeight="1" x14ac:dyDescent="0.2">
      <c r="A32" s="301">
        <v>27</v>
      </c>
      <c r="B32" s="130" t="s">
        <v>65</v>
      </c>
      <c r="C32" s="303">
        <v>4271.6099999999997</v>
      </c>
      <c r="D32" s="123">
        <v>19</v>
      </c>
      <c r="E32" s="105">
        <v>1768.68</v>
      </c>
      <c r="F32" s="11">
        <v>41</v>
      </c>
      <c r="G32" s="122" t="s">
        <v>240</v>
      </c>
      <c r="H32" s="121" t="s">
        <v>240</v>
      </c>
      <c r="I32" s="97" t="s">
        <v>240</v>
      </c>
      <c r="J32" s="97" t="s">
        <v>240</v>
      </c>
      <c r="K32" s="105">
        <v>6323.74</v>
      </c>
      <c r="L32" s="120">
        <v>5</v>
      </c>
      <c r="M32" s="105">
        <v>1806.78</v>
      </c>
      <c r="N32" s="120">
        <v>45</v>
      </c>
      <c r="O32" s="304">
        <v>1690.33</v>
      </c>
      <c r="P32" s="301">
        <v>44</v>
      </c>
      <c r="Q32" s="116">
        <v>3488.67</v>
      </c>
      <c r="R32" s="115">
        <v>34</v>
      </c>
      <c r="S32" s="116">
        <v>4604.67</v>
      </c>
      <c r="T32" s="97">
        <v>23</v>
      </c>
      <c r="U32" s="116">
        <v>1149.33</v>
      </c>
      <c r="V32" s="115">
        <v>24</v>
      </c>
      <c r="W32" s="384">
        <v>3883.35</v>
      </c>
      <c r="X32" s="371">
        <v>17</v>
      </c>
      <c r="Y32" s="118">
        <v>4993.09</v>
      </c>
      <c r="Z32" s="117">
        <v>15</v>
      </c>
      <c r="AA32" s="116">
        <v>3861.61</v>
      </c>
      <c r="AB32" s="115">
        <v>41</v>
      </c>
      <c r="AC32" s="116">
        <v>4182.05</v>
      </c>
      <c r="AD32" s="115">
        <v>27</v>
      </c>
      <c r="AE32" s="115" t="s">
        <v>240</v>
      </c>
      <c r="AF32" s="115" t="s">
        <v>240</v>
      </c>
      <c r="AG32" s="115" t="s">
        <v>240</v>
      </c>
      <c r="AH32" s="115" t="s">
        <v>240</v>
      </c>
      <c r="AI32" s="116">
        <v>7662.13</v>
      </c>
      <c r="AJ32" s="115">
        <v>4</v>
      </c>
      <c r="AK32" s="114">
        <v>2818.22</v>
      </c>
      <c r="AL32" s="114">
        <v>20</v>
      </c>
      <c r="AM32" s="114">
        <v>3613.57</v>
      </c>
      <c r="AN32" s="114">
        <v>30</v>
      </c>
      <c r="AO32" s="114">
        <v>3340.08</v>
      </c>
      <c r="AP32" s="114">
        <v>16</v>
      </c>
      <c r="AQ32" s="97">
        <v>7744.96</v>
      </c>
      <c r="AR32" s="7">
        <v>9</v>
      </c>
      <c r="AS32" s="105">
        <v>4043.97</v>
      </c>
      <c r="AT32" s="105">
        <v>25</v>
      </c>
      <c r="AU32" s="105" t="s">
        <v>240</v>
      </c>
      <c r="AV32" s="105" t="s">
        <v>240</v>
      </c>
      <c r="AW32" s="105">
        <v>3956.54</v>
      </c>
      <c r="AX32" s="105">
        <v>31</v>
      </c>
      <c r="AY32" s="105">
        <v>4151.57</v>
      </c>
      <c r="AZ32" s="105">
        <v>6</v>
      </c>
      <c r="BA32" s="105">
        <v>3071.08</v>
      </c>
      <c r="BB32" s="105">
        <v>24</v>
      </c>
      <c r="BC32" s="105">
        <v>2871.58</v>
      </c>
      <c r="BD32" s="105">
        <v>8</v>
      </c>
      <c r="BE32" s="105">
        <v>3337.84</v>
      </c>
      <c r="BF32" s="105">
        <v>3</v>
      </c>
      <c r="BG32" s="378">
        <v>8072.95</v>
      </c>
      <c r="BH32" s="378">
        <v>20</v>
      </c>
      <c r="BI32" s="105">
        <v>7588.04</v>
      </c>
      <c r="BJ32" s="105">
        <v>3</v>
      </c>
      <c r="BK32" s="105">
        <v>7574.59</v>
      </c>
      <c r="BL32" s="105">
        <v>5</v>
      </c>
      <c r="BM32" s="97">
        <v>5859.72</v>
      </c>
      <c r="BN32" s="7">
        <v>30</v>
      </c>
      <c r="BO32" s="305">
        <v>4667.1499999999996</v>
      </c>
      <c r="BP32" s="7">
        <v>39</v>
      </c>
    </row>
    <row r="33" spans="1:68" ht="15" customHeight="1" x14ac:dyDescent="0.2">
      <c r="A33" s="301">
        <v>28</v>
      </c>
      <c r="B33" s="130" t="s">
        <v>66</v>
      </c>
      <c r="C33" s="303">
        <v>4226.92</v>
      </c>
      <c r="D33" s="123">
        <v>20</v>
      </c>
      <c r="E33" s="105">
        <v>2929.86</v>
      </c>
      <c r="F33" s="11">
        <v>24</v>
      </c>
      <c r="G33" s="122" t="s">
        <v>240</v>
      </c>
      <c r="H33" s="121" t="s">
        <v>240</v>
      </c>
      <c r="I33" s="97" t="s">
        <v>240</v>
      </c>
      <c r="J33" s="97" t="s">
        <v>240</v>
      </c>
      <c r="K33" s="105">
        <v>5886.62</v>
      </c>
      <c r="L33" s="120">
        <v>18</v>
      </c>
      <c r="M33" s="105">
        <v>2259.6</v>
      </c>
      <c r="N33" s="120">
        <v>26</v>
      </c>
      <c r="O33" s="304">
        <v>2345.33</v>
      </c>
      <c r="P33" s="301">
        <v>21</v>
      </c>
      <c r="Q33" s="116">
        <v>4234.33</v>
      </c>
      <c r="R33" s="115">
        <v>8</v>
      </c>
      <c r="S33" s="116">
        <v>4679.33</v>
      </c>
      <c r="T33" s="97">
        <v>21</v>
      </c>
      <c r="U33" s="116">
        <v>1148</v>
      </c>
      <c r="V33" s="115">
        <v>25</v>
      </c>
      <c r="W33" s="384">
        <v>3893.73</v>
      </c>
      <c r="X33" s="371">
        <v>15</v>
      </c>
      <c r="Y33" s="118">
        <v>4590.93</v>
      </c>
      <c r="Z33" s="117">
        <v>26</v>
      </c>
      <c r="AA33" s="116">
        <v>3867.35</v>
      </c>
      <c r="AB33" s="115">
        <v>40</v>
      </c>
      <c r="AC33" s="116">
        <v>4800.9799999999996</v>
      </c>
      <c r="AD33" s="115">
        <v>8</v>
      </c>
      <c r="AE33" s="115" t="s">
        <v>240</v>
      </c>
      <c r="AF33" s="115" t="s">
        <v>240</v>
      </c>
      <c r="AG33" s="115" t="s">
        <v>240</v>
      </c>
      <c r="AH33" s="115" t="s">
        <v>240</v>
      </c>
      <c r="AI33" s="116">
        <v>6971.47</v>
      </c>
      <c r="AJ33" s="115">
        <v>15</v>
      </c>
      <c r="AK33" s="114">
        <v>3161.87</v>
      </c>
      <c r="AL33" s="114">
        <v>4</v>
      </c>
      <c r="AM33" s="114">
        <v>4001.38</v>
      </c>
      <c r="AN33" s="114">
        <v>22</v>
      </c>
      <c r="AO33" s="114">
        <v>2553.2600000000002</v>
      </c>
      <c r="AP33" s="114">
        <v>42</v>
      </c>
      <c r="AQ33" s="97">
        <v>7345.94</v>
      </c>
      <c r="AR33" s="7">
        <v>26</v>
      </c>
      <c r="AS33" s="105">
        <v>3913.95</v>
      </c>
      <c r="AT33" s="105">
        <v>32</v>
      </c>
      <c r="AU33" s="105" t="s">
        <v>240</v>
      </c>
      <c r="AV33" s="105" t="s">
        <v>240</v>
      </c>
      <c r="AW33" s="105">
        <v>3936.37</v>
      </c>
      <c r="AX33" s="105">
        <v>33</v>
      </c>
      <c r="AY33" s="105">
        <v>3635.98</v>
      </c>
      <c r="AZ33" s="105">
        <v>26</v>
      </c>
      <c r="BA33" s="105">
        <v>3351.29</v>
      </c>
      <c r="BB33" s="105">
        <v>7</v>
      </c>
      <c r="BC33" s="105">
        <v>2165.4499999999998</v>
      </c>
      <c r="BD33" s="105">
        <v>33</v>
      </c>
      <c r="BE33" s="105">
        <v>2553.2600000000002</v>
      </c>
      <c r="BF33" s="105">
        <v>27</v>
      </c>
      <c r="BG33" s="378">
        <v>7563.75</v>
      </c>
      <c r="BH33" s="378">
        <v>32</v>
      </c>
      <c r="BI33" s="105">
        <v>6994</v>
      </c>
      <c r="BJ33" s="105">
        <v>21</v>
      </c>
      <c r="BK33" s="105">
        <v>7148.68</v>
      </c>
      <c r="BL33" s="105">
        <v>13</v>
      </c>
      <c r="BM33" s="97">
        <v>5994.22</v>
      </c>
      <c r="BN33" s="7">
        <v>17</v>
      </c>
      <c r="BO33" s="305">
        <v>5857.48</v>
      </c>
      <c r="BP33" s="7">
        <v>9</v>
      </c>
    </row>
    <row r="34" spans="1:68" ht="15" customHeight="1" x14ac:dyDescent="0.2">
      <c r="A34" s="301">
        <v>29</v>
      </c>
      <c r="B34" s="130" t="s">
        <v>67</v>
      </c>
      <c r="C34" s="303">
        <v>4431.9399999999996</v>
      </c>
      <c r="D34" s="123">
        <v>7</v>
      </c>
      <c r="E34" s="105">
        <v>1923.35</v>
      </c>
      <c r="F34" s="11">
        <v>39</v>
      </c>
      <c r="G34" s="122" t="s">
        <v>240</v>
      </c>
      <c r="H34" s="121" t="s">
        <v>240</v>
      </c>
      <c r="I34" s="97" t="s">
        <v>240</v>
      </c>
      <c r="J34" s="97" t="s">
        <v>240</v>
      </c>
      <c r="K34" s="105">
        <v>5911.28</v>
      </c>
      <c r="L34" s="120">
        <v>17</v>
      </c>
      <c r="M34" s="105">
        <v>3109.19</v>
      </c>
      <c r="N34" s="120">
        <v>1</v>
      </c>
      <c r="O34" s="304">
        <v>2240.67</v>
      </c>
      <c r="P34" s="301">
        <v>24</v>
      </c>
      <c r="Q34" s="116">
        <v>3797</v>
      </c>
      <c r="R34" s="115">
        <v>22</v>
      </c>
      <c r="S34" s="116">
        <v>4388</v>
      </c>
      <c r="T34" s="97">
        <v>31</v>
      </c>
      <c r="U34" s="116">
        <v>1388</v>
      </c>
      <c r="V34" s="115">
        <v>10</v>
      </c>
      <c r="W34" s="384">
        <v>4062.59</v>
      </c>
      <c r="X34" s="371">
        <v>10</v>
      </c>
      <c r="Y34" s="118">
        <v>4673.88</v>
      </c>
      <c r="Z34" s="117">
        <v>22</v>
      </c>
      <c r="AA34" s="116">
        <v>4438.5600000000004</v>
      </c>
      <c r="AB34" s="115">
        <v>10</v>
      </c>
      <c r="AC34" s="116">
        <v>4680.1499999999996</v>
      </c>
      <c r="AD34" s="115">
        <v>13</v>
      </c>
      <c r="AE34" s="115" t="s">
        <v>240</v>
      </c>
      <c r="AF34" s="115" t="s">
        <v>240</v>
      </c>
      <c r="AG34" s="115" t="s">
        <v>240</v>
      </c>
      <c r="AH34" s="115" t="s">
        <v>240</v>
      </c>
      <c r="AI34" s="116">
        <v>6590.72</v>
      </c>
      <c r="AJ34" s="115">
        <v>27</v>
      </c>
      <c r="AK34" s="114">
        <v>2996.66</v>
      </c>
      <c r="AL34" s="114">
        <v>10</v>
      </c>
      <c r="AM34" s="114">
        <v>4882.3500000000004</v>
      </c>
      <c r="AN34" s="114">
        <v>3</v>
      </c>
      <c r="AO34" s="114">
        <v>3429.75</v>
      </c>
      <c r="AP34" s="114">
        <v>13</v>
      </c>
      <c r="AQ34" s="97">
        <v>7529.76</v>
      </c>
      <c r="AR34" s="7">
        <v>17</v>
      </c>
      <c r="AS34" s="105">
        <v>4685.08</v>
      </c>
      <c r="AT34" s="105">
        <v>1</v>
      </c>
      <c r="AU34" s="105" t="s">
        <v>240</v>
      </c>
      <c r="AV34" s="105" t="s">
        <v>240</v>
      </c>
      <c r="AW34" s="105">
        <v>4821.83</v>
      </c>
      <c r="AX34" s="105">
        <v>4</v>
      </c>
      <c r="AY34" s="105">
        <v>3508.21</v>
      </c>
      <c r="AZ34" s="105">
        <v>36</v>
      </c>
      <c r="BA34" s="105">
        <v>3741.34</v>
      </c>
      <c r="BB34" s="105">
        <v>1</v>
      </c>
      <c r="BC34" s="105">
        <v>2555.5</v>
      </c>
      <c r="BD34" s="105">
        <v>18</v>
      </c>
      <c r="BE34" s="105">
        <v>2943.31</v>
      </c>
      <c r="BF34" s="105">
        <v>10</v>
      </c>
      <c r="BG34" s="378">
        <v>7918.2</v>
      </c>
      <c r="BH34" s="378">
        <v>24</v>
      </c>
      <c r="BI34" s="105">
        <v>7774.1</v>
      </c>
      <c r="BJ34" s="105">
        <v>1</v>
      </c>
      <c r="BK34" s="105">
        <v>6321.5</v>
      </c>
      <c r="BL34" s="105">
        <v>35</v>
      </c>
      <c r="BM34" s="97">
        <v>6081.64</v>
      </c>
      <c r="BN34" s="7">
        <v>12</v>
      </c>
      <c r="BO34" s="305">
        <v>5581.75</v>
      </c>
      <c r="BP34" s="7">
        <v>16</v>
      </c>
    </row>
    <row r="35" spans="1:68" ht="15" customHeight="1" x14ac:dyDescent="0.2">
      <c r="A35" s="301">
        <v>30</v>
      </c>
      <c r="B35" s="130" t="s">
        <v>68</v>
      </c>
      <c r="C35" s="303">
        <v>4612.67</v>
      </c>
      <c r="D35" s="123">
        <v>1</v>
      </c>
      <c r="E35" s="105">
        <v>2840.19</v>
      </c>
      <c r="F35" s="11">
        <v>26</v>
      </c>
      <c r="G35" s="122" t="s">
        <v>240</v>
      </c>
      <c r="H35" s="121" t="s">
        <v>240</v>
      </c>
      <c r="I35" s="97" t="s">
        <v>240</v>
      </c>
      <c r="J35" s="97" t="s">
        <v>240</v>
      </c>
      <c r="K35" s="105">
        <v>5763.33</v>
      </c>
      <c r="L35" s="120">
        <v>23</v>
      </c>
      <c r="M35" s="105">
        <v>2517.39</v>
      </c>
      <c r="N35" s="120">
        <v>11</v>
      </c>
      <c r="O35" s="304">
        <v>2452.33</v>
      </c>
      <c r="P35" s="301">
        <v>16</v>
      </c>
      <c r="Q35" s="116">
        <v>4097.67</v>
      </c>
      <c r="R35" s="115">
        <v>12</v>
      </c>
      <c r="S35" s="116">
        <v>5262.33</v>
      </c>
      <c r="T35" s="97">
        <v>6</v>
      </c>
      <c r="U35" s="116">
        <v>1933</v>
      </c>
      <c r="V35" s="115">
        <v>1</v>
      </c>
      <c r="W35" s="384">
        <v>4343.3</v>
      </c>
      <c r="X35" s="371">
        <v>1</v>
      </c>
      <c r="Y35" s="118">
        <v>4609.54</v>
      </c>
      <c r="Z35" s="117">
        <v>25</v>
      </c>
      <c r="AA35" s="116">
        <v>3999.87</v>
      </c>
      <c r="AB35" s="115">
        <v>32</v>
      </c>
      <c r="AC35" s="116">
        <v>4847.83</v>
      </c>
      <c r="AD35" s="115">
        <v>6</v>
      </c>
      <c r="AE35" s="115" t="s">
        <v>240</v>
      </c>
      <c r="AF35" s="115" t="s">
        <v>240</v>
      </c>
      <c r="AG35" s="115" t="s">
        <v>240</v>
      </c>
      <c r="AH35" s="115" t="s">
        <v>240</v>
      </c>
      <c r="AI35" s="116">
        <v>8318.6</v>
      </c>
      <c r="AJ35" s="115">
        <v>1</v>
      </c>
      <c r="AK35" s="114">
        <v>3481.76</v>
      </c>
      <c r="AL35" s="114">
        <v>1</v>
      </c>
      <c r="AM35" s="114">
        <v>4918.22</v>
      </c>
      <c r="AN35" s="114">
        <v>2</v>
      </c>
      <c r="AO35" s="114">
        <v>3310.94</v>
      </c>
      <c r="AP35" s="114">
        <v>20</v>
      </c>
      <c r="AQ35" s="97">
        <v>7751.68</v>
      </c>
      <c r="AR35" s="7">
        <v>8</v>
      </c>
      <c r="AS35" s="105">
        <v>4380.22</v>
      </c>
      <c r="AT35" s="105">
        <v>5</v>
      </c>
      <c r="AU35" s="105" t="s">
        <v>240</v>
      </c>
      <c r="AV35" s="105" t="s">
        <v>240</v>
      </c>
      <c r="AW35" s="105">
        <v>4929.43</v>
      </c>
      <c r="AX35" s="105">
        <v>2</v>
      </c>
      <c r="AY35" s="105">
        <v>4440.74</v>
      </c>
      <c r="AZ35" s="105">
        <v>1</v>
      </c>
      <c r="BA35" s="105">
        <v>3284.04</v>
      </c>
      <c r="BB35" s="105">
        <v>11</v>
      </c>
      <c r="BC35" s="105">
        <v>2705.69</v>
      </c>
      <c r="BD35" s="105">
        <v>15</v>
      </c>
      <c r="BE35" s="105">
        <v>2584.64</v>
      </c>
      <c r="BF35" s="105">
        <v>25</v>
      </c>
      <c r="BG35" s="378">
        <v>7668.6</v>
      </c>
      <c r="BH35" s="378">
        <v>30</v>
      </c>
      <c r="BI35" s="105">
        <v>7464.75</v>
      </c>
      <c r="BJ35" s="105">
        <v>5</v>
      </c>
      <c r="BK35" s="105">
        <v>7336.98</v>
      </c>
      <c r="BL35" s="105">
        <v>9</v>
      </c>
      <c r="BM35" s="97">
        <v>5705.04</v>
      </c>
      <c r="BN35" s="7">
        <v>36</v>
      </c>
      <c r="BO35" s="305">
        <v>6677.93</v>
      </c>
      <c r="BP35" s="7">
        <v>2</v>
      </c>
    </row>
    <row r="36" spans="1:68" ht="15" customHeight="1" x14ac:dyDescent="0.2">
      <c r="A36" s="301">
        <v>31</v>
      </c>
      <c r="B36" s="130" t="s">
        <v>69</v>
      </c>
      <c r="C36" s="303">
        <v>4497.6400000000003</v>
      </c>
      <c r="D36" s="123">
        <v>4</v>
      </c>
      <c r="E36" s="105">
        <v>2642.93</v>
      </c>
      <c r="F36" s="11">
        <v>30</v>
      </c>
      <c r="G36" s="122" t="s">
        <v>240</v>
      </c>
      <c r="H36" s="121" t="s">
        <v>240</v>
      </c>
      <c r="I36" s="97" t="s">
        <v>240</v>
      </c>
      <c r="J36" s="97" t="s">
        <v>240</v>
      </c>
      <c r="K36" s="105">
        <v>5028.0600000000004</v>
      </c>
      <c r="L36" s="120">
        <v>37</v>
      </c>
      <c r="M36" s="105">
        <v>1802.3</v>
      </c>
      <c r="N36" s="120">
        <v>46</v>
      </c>
      <c r="O36" s="304">
        <v>3378</v>
      </c>
      <c r="P36" s="301">
        <v>1</v>
      </c>
      <c r="Q36" s="116">
        <v>5140.33</v>
      </c>
      <c r="R36" s="115">
        <v>1</v>
      </c>
      <c r="S36" s="116">
        <v>4451.67</v>
      </c>
      <c r="T36" s="97">
        <v>30</v>
      </c>
      <c r="U36" s="116">
        <v>1415</v>
      </c>
      <c r="V36" s="115">
        <v>9</v>
      </c>
      <c r="W36" s="384">
        <v>4174.92</v>
      </c>
      <c r="X36" s="371">
        <v>7</v>
      </c>
      <c r="Y36" s="118">
        <v>4454.42</v>
      </c>
      <c r="Z36" s="117">
        <v>28</v>
      </c>
      <c r="AA36" s="116">
        <v>4942.79</v>
      </c>
      <c r="AB36" s="115">
        <v>2</v>
      </c>
      <c r="AC36" s="116">
        <v>4260.96</v>
      </c>
      <c r="AD36" s="115">
        <v>22</v>
      </c>
      <c r="AE36" s="115" t="s">
        <v>240</v>
      </c>
      <c r="AF36" s="115" t="s">
        <v>240</v>
      </c>
      <c r="AG36" s="115" t="s">
        <v>240</v>
      </c>
      <c r="AH36" s="115" t="s">
        <v>240</v>
      </c>
      <c r="AI36" s="116">
        <v>6697.65</v>
      </c>
      <c r="AJ36" s="115">
        <v>26</v>
      </c>
      <c r="AK36" s="114">
        <v>2548.7800000000002</v>
      </c>
      <c r="AL36" s="114">
        <v>32</v>
      </c>
      <c r="AM36" s="114">
        <v>4409.3599999999997</v>
      </c>
      <c r="AN36" s="114">
        <v>9</v>
      </c>
      <c r="AO36" s="114">
        <v>3317.67</v>
      </c>
      <c r="AP36" s="114">
        <v>19</v>
      </c>
      <c r="AQ36" s="97">
        <v>7630.63</v>
      </c>
      <c r="AR36" s="7">
        <v>11</v>
      </c>
      <c r="AS36" s="105">
        <v>4449.71</v>
      </c>
      <c r="AT36" s="105">
        <v>3</v>
      </c>
      <c r="AU36" s="105" t="s">
        <v>240</v>
      </c>
      <c r="AV36" s="105" t="s">
        <v>240</v>
      </c>
      <c r="AW36" s="105">
        <v>4951.84</v>
      </c>
      <c r="AX36" s="105">
        <v>1</v>
      </c>
      <c r="AY36" s="105">
        <v>4167.26</v>
      </c>
      <c r="AZ36" s="105">
        <v>5</v>
      </c>
      <c r="BA36" s="105">
        <v>3174.2</v>
      </c>
      <c r="BB36" s="105">
        <v>18</v>
      </c>
      <c r="BC36" s="105">
        <v>2362.7199999999998</v>
      </c>
      <c r="BD36" s="105">
        <v>25</v>
      </c>
      <c r="BE36" s="105">
        <v>3046.43</v>
      </c>
      <c r="BF36" s="105">
        <v>6</v>
      </c>
      <c r="BG36" s="378">
        <v>8702.0499999999993</v>
      </c>
      <c r="BH36" s="378">
        <v>8</v>
      </c>
      <c r="BI36" s="105">
        <v>7419.92</v>
      </c>
      <c r="BJ36" s="105">
        <v>6</v>
      </c>
      <c r="BK36" s="105">
        <v>7366.12</v>
      </c>
      <c r="BL36" s="105">
        <v>8</v>
      </c>
      <c r="BM36" s="97">
        <v>6404.44</v>
      </c>
      <c r="BN36" s="7">
        <v>3</v>
      </c>
      <c r="BO36" s="305">
        <v>5924.73</v>
      </c>
      <c r="BP36" s="7">
        <v>8</v>
      </c>
    </row>
    <row r="37" spans="1:68" ht="15" customHeight="1" x14ac:dyDescent="0.2">
      <c r="A37" s="301">
        <v>32</v>
      </c>
      <c r="B37" s="129" t="s">
        <v>71</v>
      </c>
      <c r="C37" s="303">
        <v>4280.34</v>
      </c>
      <c r="D37" s="123">
        <v>17</v>
      </c>
      <c r="E37" s="105">
        <v>1894.21</v>
      </c>
      <c r="F37" s="11">
        <v>40</v>
      </c>
      <c r="G37" s="122" t="s">
        <v>240</v>
      </c>
      <c r="H37" s="121" t="s">
        <v>240</v>
      </c>
      <c r="I37" s="97" t="s">
        <v>240</v>
      </c>
      <c r="J37" s="97" t="s">
        <v>240</v>
      </c>
      <c r="K37" s="105">
        <v>6341.68</v>
      </c>
      <c r="L37" s="120">
        <v>4</v>
      </c>
      <c r="M37" s="105">
        <v>1932.32</v>
      </c>
      <c r="N37" s="120">
        <v>41</v>
      </c>
      <c r="O37" s="304">
        <v>2700.67</v>
      </c>
      <c r="P37" s="301">
        <v>10</v>
      </c>
      <c r="Q37" s="116">
        <v>3783.33</v>
      </c>
      <c r="R37" s="115">
        <v>24</v>
      </c>
      <c r="S37" s="116">
        <v>3977.33</v>
      </c>
      <c r="T37" s="97">
        <v>41</v>
      </c>
      <c r="U37" s="116">
        <v>1559</v>
      </c>
      <c r="V37" s="115">
        <v>6</v>
      </c>
      <c r="W37" s="384">
        <v>4274.03</v>
      </c>
      <c r="X37" s="371">
        <v>5</v>
      </c>
      <c r="Y37" s="118">
        <v>5261.86</v>
      </c>
      <c r="Z37" s="117">
        <v>6</v>
      </c>
      <c r="AA37" s="116">
        <v>4525.1499999999996</v>
      </c>
      <c r="AB37" s="115">
        <v>8</v>
      </c>
      <c r="AC37" s="116">
        <v>3577.92</v>
      </c>
      <c r="AD37" s="115">
        <v>40</v>
      </c>
      <c r="AE37" s="115" t="s">
        <v>240</v>
      </c>
      <c r="AF37" s="115" t="s">
        <v>240</v>
      </c>
      <c r="AG37" s="115" t="s">
        <v>240</v>
      </c>
      <c r="AH37" s="115" t="s">
        <v>240</v>
      </c>
      <c r="AI37" s="116">
        <v>7313.44</v>
      </c>
      <c r="AJ37" s="115">
        <v>8</v>
      </c>
      <c r="AK37" s="114">
        <v>2616.4699999999998</v>
      </c>
      <c r="AL37" s="114">
        <v>29</v>
      </c>
      <c r="AM37" s="114">
        <v>4859.93</v>
      </c>
      <c r="AN37" s="114">
        <v>4</v>
      </c>
      <c r="AO37" s="114">
        <v>2918.65</v>
      </c>
      <c r="AP37" s="114">
        <v>32</v>
      </c>
      <c r="AQ37" s="97">
        <v>7305.59</v>
      </c>
      <c r="AR37" s="7">
        <v>29</v>
      </c>
      <c r="AS37" s="105">
        <v>4057.42</v>
      </c>
      <c r="AT37" s="105">
        <v>23</v>
      </c>
      <c r="AU37" s="105" t="s">
        <v>240</v>
      </c>
      <c r="AV37" s="105" t="s">
        <v>240</v>
      </c>
      <c r="AW37" s="105">
        <v>4182.95</v>
      </c>
      <c r="AX37" s="105">
        <v>25</v>
      </c>
      <c r="AY37" s="105">
        <v>3806.35</v>
      </c>
      <c r="AZ37" s="105">
        <v>18</v>
      </c>
      <c r="BA37" s="105">
        <v>2873.82</v>
      </c>
      <c r="BB37" s="105">
        <v>37</v>
      </c>
      <c r="BC37" s="105">
        <v>2228.2199999999998</v>
      </c>
      <c r="BD37" s="105">
        <v>32</v>
      </c>
      <c r="BE37" s="105">
        <v>2344.7800000000002</v>
      </c>
      <c r="BF37" s="105">
        <v>38</v>
      </c>
      <c r="BG37" s="378">
        <v>8677.0499999999993</v>
      </c>
      <c r="BH37" s="378">
        <v>9</v>
      </c>
      <c r="BI37" s="105">
        <v>6725</v>
      </c>
      <c r="BJ37" s="105">
        <v>31</v>
      </c>
      <c r="BK37" s="105">
        <v>7070.22</v>
      </c>
      <c r="BL37" s="105">
        <v>19</v>
      </c>
      <c r="BM37" s="97">
        <v>5947.14</v>
      </c>
      <c r="BN37" s="7">
        <v>24</v>
      </c>
      <c r="BO37" s="307">
        <v>6281.15</v>
      </c>
      <c r="BP37" s="7">
        <v>3</v>
      </c>
    </row>
    <row r="38" spans="1:68" ht="15" customHeight="1" x14ac:dyDescent="0.2">
      <c r="A38" s="301">
        <v>33</v>
      </c>
      <c r="B38" s="129" t="s">
        <v>74</v>
      </c>
      <c r="C38" s="303">
        <v>4419.8900000000003</v>
      </c>
      <c r="D38" s="123">
        <v>9</v>
      </c>
      <c r="E38" s="105">
        <v>1524.33</v>
      </c>
      <c r="F38" s="11">
        <v>45</v>
      </c>
      <c r="G38" s="122" t="s">
        <v>240</v>
      </c>
      <c r="H38" s="121" t="s">
        <v>240</v>
      </c>
      <c r="I38" s="97" t="s">
        <v>240</v>
      </c>
      <c r="J38" s="97" t="s">
        <v>240</v>
      </c>
      <c r="K38" s="105">
        <v>6772.08</v>
      </c>
      <c r="L38" s="120">
        <v>1</v>
      </c>
      <c r="M38" s="105">
        <v>1990.6</v>
      </c>
      <c r="N38" s="120">
        <v>39</v>
      </c>
      <c r="O38" s="304">
        <v>2320.33</v>
      </c>
      <c r="P38" s="301">
        <v>23</v>
      </c>
      <c r="Q38" s="116">
        <v>3032</v>
      </c>
      <c r="R38" s="115">
        <v>41</v>
      </c>
      <c r="S38" s="116">
        <v>5489.67</v>
      </c>
      <c r="T38" s="97">
        <v>3</v>
      </c>
      <c r="U38" s="116">
        <v>1705.67</v>
      </c>
      <c r="V38" s="115">
        <v>3</v>
      </c>
      <c r="W38" s="384">
        <v>4326.53</v>
      </c>
      <c r="X38" s="371">
        <v>2</v>
      </c>
      <c r="Y38" s="118">
        <v>3204.01</v>
      </c>
      <c r="Z38" s="117">
        <v>48</v>
      </c>
      <c r="AA38" s="116">
        <v>4046.27</v>
      </c>
      <c r="AB38" s="115">
        <v>31</v>
      </c>
      <c r="AC38" s="116">
        <v>3518.74</v>
      </c>
      <c r="AD38" s="115">
        <v>41</v>
      </c>
      <c r="AE38" s="115" t="s">
        <v>240</v>
      </c>
      <c r="AF38" s="115" t="s">
        <v>240</v>
      </c>
      <c r="AG38" s="115" t="s">
        <v>240</v>
      </c>
      <c r="AH38" s="115" t="s">
        <v>240</v>
      </c>
      <c r="AI38" s="116">
        <v>8287.44</v>
      </c>
      <c r="AJ38" s="115">
        <v>2</v>
      </c>
      <c r="AK38" s="114">
        <v>3138.11</v>
      </c>
      <c r="AL38" s="114">
        <v>5</v>
      </c>
      <c r="AM38" s="114">
        <v>5252.23</v>
      </c>
      <c r="AN38" s="114">
        <v>1</v>
      </c>
      <c r="AO38" s="114">
        <v>3801.87</v>
      </c>
      <c r="AP38" s="114">
        <v>3</v>
      </c>
      <c r="AQ38" s="97">
        <v>7444.58</v>
      </c>
      <c r="AR38" s="7">
        <v>23</v>
      </c>
      <c r="AS38" s="105">
        <v>4086.56</v>
      </c>
      <c r="AT38" s="105">
        <v>22</v>
      </c>
      <c r="AU38" s="105" t="s">
        <v>240</v>
      </c>
      <c r="AV38" s="105" t="s">
        <v>240</v>
      </c>
      <c r="AW38" s="105">
        <v>4467.6400000000003</v>
      </c>
      <c r="AX38" s="105">
        <v>14</v>
      </c>
      <c r="AY38" s="105">
        <v>4247.96</v>
      </c>
      <c r="AZ38" s="105">
        <v>3</v>
      </c>
      <c r="BA38" s="105">
        <v>3725.65</v>
      </c>
      <c r="BB38" s="105">
        <v>2</v>
      </c>
      <c r="BC38" s="105">
        <v>3470.1</v>
      </c>
      <c r="BD38" s="105">
        <v>3</v>
      </c>
      <c r="BE38" s="105">
        <v>2880.54</v>
      </c>
      <c r="BF38" s="105">
        <v>13</v>
      </c>
      <c r="BG38" s="378">
        <v>7883.25</v>
      </c>
      <c r="BH38" s="378">
        <v>25</v>
      </c>
      <c r="BI38" s="105">
        <v>7065.73</v>
      </c>
      <c r="BJ38" s="105">
        <v>18</v>
      </c>
      <c r="BK38" s="105">
        <v>6438.07</v>
      </c>
      <c r="BL38" s="105">
        <v>34</v>
      </c>
      <c r="BM38" s="97">
        <v>5951.63</v>
      </c>
      <c r="BN38" s="7">
        <v>23</v>
      </c>
      <c r="BO38" s="305">
        <v>6718.28</v>
      </c>
      <c r="BP38" s="7">
        <v>1</v>
      </c>
    </row>
    <row r="39" spans="1:68" ht="15" customHeight="1" x14ac:dyDescent="0.2">
      <c r="A39" s="301">
        <v>34</v>
      </c>
      <c r="B39" s="129" t="s">
        <v>76</v>
      </c>
      <c r="C39" s="303">
        <v>4125.68</v>
      </c>
      <c r="D39" s="123">
        <v>28</v>
      </c>
      <c r="E39" s="105">
        <v>1618.48</v>
      </c>
      <c r="F39" s="11">
        <v>43</v>
      </c>
      <c r="G39" s="122" t="s">
        <v>240</v>
      </c>
      <c r="H39" s="121" t="s">
        <v>240</v>
      </c>
      <c r="I39" s="97" t="s">
        <v>240</v>
      </c>
      <c r="J39" s="97" t="s">
        <v>240</v>
      </c>
      <c r="K39" s="105">
        <v>6023.36</v>
      </c>
      <c r="L39" s="120">
        <v>13</v>
      </c>
      <c r="M39" s="105">
        <v>1970.43</v>
      </c>
      <c r="N39" s="120">
        <v>40</v>
      </c>
      <c r="O39" s="304">
        <v>1897.67</v>
      </c>
      <c r="P39" s="301">
        <v>37</v>
      </c>
      <c r="Q39" s="116">
        <v>3450.67</v>
      </c>
      <c r="R39" s="115">
        <v>35</v>
      </c>
      <c r="S39" s="116">
        <v>5042.67</v>
      </c>
      <c r="T39" s="97">
        <v>10</v>
      </c>
      <c r="U39" s="116">
        <v>966.67</v>
      </c>
      <c r="V39" s="115">
        <v>35</v>
      </c>
      <c r="W39" s="384">
        <v>4044.19</v>
      </c>
      <c r="X39" s="371">
        <v>11</v>
      </c>
      <c r="Y39" s="118">
        <v>4195.95</v>
      </c>
      <c r="Z39" s="117">
        <v>37</v>
      </c>
      <c r="AA39" s="116">
        <v>3985.52</v>
      </c>
      <c r="AB39" s="115">
        <v>34</v>
      </c>
      <c r="AC39" s="116">
        <v>4233.84</v>
      </c>
      <c r="AD39" s="115">
        <v>25</v>
      </c>
      <c r="AE39" s="115" t="s">
        <v>240</v>
      </c>
      <c r="AF39" s="115" t="s">
        <v>240</v>
      </c>
      <c r="AG39" s="115" t="s">
        <v>240</v>
      </c>
      <c r="AH39" s="115" t="s">
        <v>240</v>
      </c>
      <c r="AI39" s="116">
        <v>7709.54</v>
      </c>
      <c r="AJ39" s="115">
        <v>3</v>
      </c>
      <c r="AK39" s="114">
        <v>2993.3</v>
      </c>
      <c r="AL39" s="114">
        <v>11</v>
      </c>
      <c r="AM39" s="114">
        <v>4541.62</v>
      </c>
      <c r="AN39" s="114">
        <v>8</v>
      </c>
      <c r="AO39" s="114">
        <v>3685.3</v>
      </c>
      <c r="AP39" s="114">
        <v>4</v>
      </c>
      <c r="AQ39" s="97">
        <v>6987.28</v>
      </c>
      <c r="AR39" s="7">
        <v>39</v>
      </c>
      <c r="AS39" s="105">
        <v>4348.83</v>
      </c>
      <c r="AT39" s="105">
        <v>6</v>
      </c>
      <c r="AU39" s="105" t="s">
        <v>240</v>
      </c>
      <c r="AV39" s="105" t="s">
        <v>240</v>
      </c>
      <c r="AW39" s="105">
        <v>3046.43</v>
      </c>
      <c r="AX39" s="105">
        <v>47</v>
      </c>
      <c r="AY39" s="105">
        <v>3485.79</v>
      </c>
      <c r="AZ39" s="105">
        <v>39</v>
      </c>
      <c r="BA39" s="105">
        <v>3140.58</v>
      </c>
      <c r="BB39" s="105">
        <v>21</v>
      </c>
      <c r="BC39" s="105">
        <v>3488.03</v>
      </c>
      <c r="BD39" s="105">
        <v>2</v>
      </c>
      <c r="BE39" s="105">
        <v>2858.13</v>
      </c>
      <c r="BF39" s="105">
        <v>14</v>
      </c>
      <c r="BG39" s="378">
        <v>7838.3</v>
      </c>
      <c r="BH39" s="378">
        <v>27</v>
      </c>
      <c r="BI39" s="105">
        <v>7172.21</v>
      </c>
      <c r="BJ39" s="105">
        <v>13</v>
      </c>
      <c r="BK39" s="105">
        <v>5570.54</v>
      </c>
      <c r="BL39" s="105">
        <v>45</v>
      </c>
      <c r="BM39" s="97">
        <v>5225.33</v>
      </c>
      <c r="BN39" s="7">
        <v>47</v>
      </c>
      <c r="BO39" s="305">
        <v>6247.53</v>
      </c>
      <c r="BP39" s="7">
        <v>4</v>
      </c>
    </row>
    <row r="40" spans="1:68" ht="15" customHeight="1" x14ac:dyDescent="0.2">
      <c r="A40" s="301">
        <v>35</v>
      </c>
      <c r="B40" s="129" t="s">
        <v>78</v>
      </c>
      <c r="C40" s="303">
        <v>4430.9799999999996</v>
      </c>
      <c r="D40" s="123">
        <v>8</v>
      </c>
      <c r="E40" s="105">
        <v>1414.49</v>
      </c>
      <c r="F40" s="11">
        <v>46</v>
      </c>
      <c r="G40" s="122" t="s">
        <v>240</v>
      </c>
      <c r="H40" s="121" t="s">
        <v>240</v>
      </c>
      <c r="I40" s="97" t="s">
        <v>240</v>
      </c>
      <c r="J40" s="97" t="s">
        <v>240</v>
      </c>
      <c r="K40" s="105">
        <v>6039.05</v>
      </c>
      <c r="L40" s="120">
        <v>12</v>
      </c>
      <c r="M40" s="105">
        <v>2264.08</v>
      </c>
      <c r="N40" s="120">
        <v>25</v>
      </c>
      <c r="O40" s="304">
        <v>2156.67</v>
      </c>
      <c r="P40" s="301">
        <v>29</v>
      </c>
      <c r="Q40" s="116">
        <v>3947.67</v>
      </c>
      <c r="R40" s="115">
        <v>14</v>
      </c>
      <c r="S40" s="116">
        <v>5476.33</v>
      </c>
      <c r="T40" s="97">
        <v>4</v>
      </c>
      <c r="U40" s="116">
        <v>1315</v>
      </c>
      <c r="V40" s="115">
        <v>15</v>
      </c>
      <c r="W40" s="384">
        <v>4212.16</v>
      </c>
      <c r="X40" s="371">
        <v>6</v>
      </c>
      <c r="Y40" s="118">
        <v>4083.2</v>
      </c>
      <c r="Z40" s="117">
        <v>41</v>
      </c>
      <c r="AA40" s="116">
        <v>4156.3</v>
      </c>
      <c r="AB40" s="115">
        <v>21</v>
      </c>
      <c r="AC40" s="116">
        <v>5210.3100000000004</v>
      </c>
      <c r="AD40" s="115">
        <v>3</v>
      </c>
      <c r="AE40" s="115" t="s">
        <v>240</v>
      </c>
      <c r="AF40" s="115" t="s">
        <v>240</v>
      </c>
      <c r="AG40" s="115" t="s">
        <v>240</v>
      </c>
      <c r="AH40" s="115" t="s">
        <v>240</v>
      </c>
      <c r="AI40" s="116">
        <v>6254.25</v>
      </c>
      <c r="AJ40" s="115">
        <v>30</v>
      </c>
      <c r="AK40" s="114">
        <v>3067.5</v>
      </c>
      <c r="AL40" s="114">
        <v>7</v>
      </c>
      <c r="AM40" s="114">
        <v>4729.92</v>
      </c>
      <c r="AN40" s="114">
        <v>6</v>
      </c>
      <c r="AO40" s="114">
        <v>4173.9799999999996</v>
      </c>
      <c r="AP40" s="114">
        <v>1</v>
      </c>
      <c r="AQ40" s="97">
        <v>7558.9</v>
      </c>
      <c r="AR40" s="7">
        <v>14</v>
      </c>
      <c r="AS40" s="105">
        <v>4510.2299999999996</v>
      </c>
      <c r="AT40" s="105">
        <v>2</v>
      </c>
      <c r="AU40" s="105" t="s">
        <v>240</v>
      </c>
      <c r="AV40" s="105" t="s">
        <v>240</v>
      </c>
      <c r="AW40" s="105">
        <v>4194.16</v>
      </c>
      <c r="AX40" s="105">
        <v>23</v>
      </c>
      <c r="AY40" s="105">
        <v>3911.71</v>
      </c>
      <c r="AZ40" s="105">
        <v>14</v>
      </c>
      <c r="BA40" s="105">
        <v>3304.22</v>
      </c>
      <c r="BB40" s="105">
        <v>10</v>
      </c>
      <c r="BC40" s="105">
        <v>4117.9399999999996</v>
      </c>
      <c r="BD40" s="105">
        <v>1</v>
      </c>
      <c r="BE40" s="105">
        <v>2427.73</v>
      </c>
      <c r="BF40" s="105">
        <v>33</v>
      </c>
      <c r="BG40" s="378">
        <v>8102.95</v>
      </c>
      <c r="BH40" s="378">
        <v>19</v>
      </c>
      <c r="BI40" s="105">
        <v>7393.02</v>
      </c>
      <c r="BJ40" s="105">
        <v>8</v>
      </c>
      <c r="BK40" s="105">
        <v>6615.16</v>
      </c>
      <c r="BL40" s="105">
        <v>30</v>
      </c>
      <c r="BM40" s="97">
        <v>5792.47</v>
      </c>
      <c r="BN40" s="7">
        <v>33</v>
      </c>
      <c r="BO40" s="305">
        <v>5978.53</v>
      </c>
      <c r="BP40" s="7">
        <v>7</v>
      </c>
    </row>
    <row r="41" spans="1:68" ht="15" customHeight="1" x14ac:dyDescent="0.2">
      <c r="A41" s="301">
        <v>36</v>
      </c>
      <c r="B41" s="129" t="s">
        <v>79</v>
      </c>
      <c r="C41" s="303">
        <v>3817.66</v>
      </c>
      <c r="D41" s="123">
        <v>44</v>
      </c>
      <c r="E41" s="105">
        <v>3019.53</v>
      </c>
      <c r="F41" s="11">
        <v>20</v>
      </c>
      <c r="G41" s="122" t="s">
        <v>240</v>
      </c>
      <c r="H41" s="121" t="s">
        <v>240</v>
      </c>
      <c r="I41" s="97" t="s">
        <v>240</v>
      </c>
      <c r="J41" s="97" t="s">
        <v>240</v>
      </c>
      <c r="K41" s="105">
        <v>4196.3999999999996</v>
      </c>
      <c r="L41" s="120">
        <v>45</v>
      </c>
      <c r="M41" s="105">
        <v>2129.58</v>
      </c>
      <c r="N41" s="120">
        <v>35</v>
      </c>
      <c r="O41" s="304">
        <v>1635</v>
      </c>
      <c r="P41" s="301">
        <v>45</v>
      </c>
      <c r="Q41" s="116">
        <v>3612</v>
      </c>
      <c r="R41" s="115">
        <v>29</v>
      </c>
      <c r="S41" s="116">
        <v>4468</v>
      </c>
      <c r="T41" s="97">
        <v>27</v>
      </c>
      <c r="U41" s="116">
        <v>756.67</v>
      </c>
      <c r="V41" s="115">
        <v>46</v>
      </c>
      <c r="W41" s="384">
        <v>3111.7</v>
      </c>
      <c r="X41" s="371">
        <v>49</v>
      </c>
      <c r="Y41" s="118">
        <v>5558.89</v>
      </c>
      <c r="Z41" s="117">
        <v>2</v>
      </c>
      <c r="AA41" s="116">
        <v>4060.15</v>
      </c>
      <c r="AB41" s="115">
        <v>30</v>
      </c>
      <c r="AC41" s="116">
        <v>4598.78</v>
      </c>
      <c r="AD41" s="115">
        <v>15</v>
      </c>
      <c r="AE41" s="115" t="s">
        <v>240</v>
      </c>
      <c r="AF41" s="115" t="s">
        <v>240</v>
      </c>
      <c r="AG41" s="115" t="s">
        <v>240</v>
      </c>
      <c r="AH41" s="115" t="s">
        <v>240</v>
      </c>
      <c r="AI41" s="116">
        <v>5514.5</v>
      </c>
      <c r="AJ41" s="115">
        <v>40</v>
      </c>
      <c r="AK41" s="114">
        <v>2151.7800000000002</v>
      </c>
      <c r="AL41" s="114">
        <v>43</v>
      </c>
      <c r="AM41" s="114">
        <v>2412.0300000000002</v>
      </c>
      <c r="AN41" s="114">
        <v>47</v>
      </c>
      <c r="AO41" s="114">
        <v>2779.67</v>
      </c>
      <c r="AP41" s="114">
        <v>35</v>
      </c>
      <c r="AQ41" s="97">
        <v>7011.93</v>
      </c>
      <c r="AR41" s="7">
        <v>38</v>
      </c>
      <c r="AS41" s="105">
        <v>3427.51</v>
      </c>
      <c r="AT41" s="105">
        <v>45</v>
      </c>
      <c r="AU41" s="105" t="s">
        <v>240</v>
      </c>
      <c r="AV41" s="105" t="s">
        <v>240</v>
      </c>
      <c r="AW41" s="105">
        <v>3848.94</v>
      </c>
      <c r="AX41" s="105">
        <v>36</v>
      </c>
      <c r="AY41" s="105">
        <v>3658.4</v>
      </c>
      <c r="AZ41" s="105">
        <v>25</v>
      </c>
      <c r="BA41" s="105">
        <v>2932.1</v>
      </c>
      <c r="BB41" s="105">
        <v>34</v>
      </c>
      <c r="BC41" s="105">
        <v>1851.62</v>
      </c>
      <c r="BD41" s="105">
        <v>46</v>
      </c>
      <c r="BE41" s="105">
        <v>1394.32</v>
      </c>
      <c r="BF41" s="105">
        <v>50</v>
      </c>
      <c r="BG41" s="378">
        <v>7174.3</v>
      </c>
      <c r="BH41" s="378">
        <v>39</v>
      </c>
      <c r="BI41" s="105">
        <v>6348.4</v>
      </c>
      <c r="BJ41" s="105">
        <v>41</v>
      </c>
      <c r="BK41" s="105">
        <v>7090.39</v>
      </c>
      <c r="BL41" s="105">
        <v>17</v>
      </c>
      <c r="BM41" s="97">
        <v>5635.55</v>
      </c>
      <c r="BN41" s="7">
        <v>38</v>
      </c>
      <c r="BO41" s="306">
        <v>4815.1000000000004</v>
      </c>
      <c r="BP41" s="7">
        <v>35</v>
      </c>
    </row>
    <row r="42" spans="1:68" ht="15" customHeight="1" x14ac:dyDescent="0.2">
      <c r="A42" s="301">
        <v>37</v>
      </c>
      <c r="B42" s="129" t="s">
        <v>81</v>
      </c>
      <c r="C42" s="303">
        <v>4055.68</v>
      </c>
      <c r="D42" s="123">
        <v>35</v>
      </c>
      <c r="E42" s="105">
        <v>3566.49</v>
      </c>
      <c r="F42" s="11">
        <v>1</v>
      </c>
      <c r="G42" s="122" t="s">
        <v>240</v>
      </c>
      <c r="H42" s="121" t="s">
        <v>240</v>
      </c>
      <c r="I42" s="97" t="s">
        <v>240</v>
      </c>
      <c r="J42" s="97" t="s">
        <v>240</v>
      </c>
      <c r="K42" s="105">
        <v>5967.32</v>
      </c>
      <c r="L42" s="120">
        <v>15</v>
      </c>
      <c r="M42" s="105">
        <v>2638.44</v>
      </c>
      <c r="N42" s="120">
        <v>5</v>
      </c>
      <c r="O42" s="304">
        <v>2033.33</v>
      </c>
      <c r="P42" s="301">
        <v>30</v>
      </c>
      <c r="Q42" s="116">
        <v>3552.33</v>
      </c>
      <c r="R42" s="115">
        <v>32</v>
      </c>
      <c r="S42" s="116">
        <v>4248.67</v>
      </c>
      <c r="T42" s="97">
        <v>35</v>
      </c>
      <c r="U42" s="116">
        <v>1356.67</v>
      </c>
      <c r="V42" s="115">
        <v>12</v>
      </c>
      <c r="W42" s="384">
        <v>4307.1400000000003</v>
      </c>
      <c r="X42" s="371">
        <v>3</v>
      </c>
      <c r="Y42" s="118">
        <v>3509.78</v>
      </c>
      <c r="Z42" s="117">
        <v>47</v>
      </c>
      <c r="AA42" s="116">
        <v>3518.6</v>
      </c>
      <c r="AB42" s="115">
        <v>45</v>
      </c>
      <c r="AC42" s="116">
        <v>3748.07</v>
      </c>
      <c r="AD42" s="115">
        <v>39</v>
      </c>
      <c r="AE42" s="115" t="s">
        <v>240</v>
      </c>
      <c r="AF42" s="115" t="s">
        <v>240</v>
      </c>
      <c r="AG42" s="115" t="s">
        <v>240</v>
      </c>
      <c r="AH42" s="115" t="s">
        <v>240</v>
      </c>
      <c r="AI42" s="116">
        <v>7606.42</v>
      </c>
      <c r="AJ42" s="115">
        <v>5</v>
      </c>
      <c r="AK42" s="114">
        <v>2575.6799999999998</v>
      </c>
      <c r="AL42" s="114">
        <v>30</v>
      </c>
      <c r="AM42" s="114">
        <v>4032.76</v>
      </c>
      <c r="AN42" s="114">
        <v>19</v>
      </c>
      <c r="AO42" s="114">
        <v>3259.38</v>
      </c>
      <c r="AP42" s="114">
        <v>22</v>
      </c>
      <c r="AQ42" s="97">
        <v>7473.72</v>
      </c>
      <c r="AR42" s="7">
        <v>21</v>
      </c>
      <c r="AS42" s="105">
        <v>3848.94</v>
      </c>
      <c r="AT42" s="105">
        <v>35</v>
      </c>
      <c r="AU42" s="105" t="s">
        <v>240</v>
      </c>
      <c r="AV42" s="105" t="s">
        <v>240</v>
      </c>
      <c r="AW42" s="105">
        <v>4131.3900000000003</v>
      </c>
      <c r="AX42" s="105">
        <v>26</v>
      </c>
      <c r="AY42" s="105">
        <v>4043.97</v>
      </c>
      <c r="AZ42" s="105">
        <v>9</v>
      </c>
      <c r="BA42" s="105">
        <v>2860.37</v>
      </c>
      <c r="BB42" s="105">
        <v>39</v>
      </c>
      <c r="BC42" s="105">
        <v>1761.95</v>
      </c>
      <c r="BD42" s="105">
        <v>47</v>
      </c>
      <c r="BE42" s="105">
        <v>2017.5</v>
      </c>
      <c r="BF42" s="105">
        <v>45</v>
      </c>
      <c r="BG42" s="378">
        <v>6844.8</v>
      </c>
      <c r="BH42" s="378">
        <v>41</v>
      </c>
      <c r="BI42" s="105">
        <v>6310.29</v>
      </c>
      <c r="BJ42" s="105">
        <v>43</v>
      </c>
      <c r="BK42" s="105">
        <v>5097.55</v>
      </c>
      <c r="BL42" s="105">
        <v>47</v>
      </c>
      <c r="BM42" s="97">
        <v>6065.95</v>
      </c>
      <c r="BN42" s="7">
        <v>13</v>
      </c>
      <c r="BO42" s="306">
        <v>6045.78</v>
      </c>
      <c r="BP42" s="7">
        <v>6</v>
      </c>
    </row>
    <row r="43" spans="1:68" ht="15" customHeight="1" x14ac:dyDescent="0.2">
      <c r="A43" s="301">
        <v>38</v>
      </c>
      <c r="B43" s="129" t="s">
        <v>84</v>
      </c>
      <c r="C43" s="303">
        <v>4484.41</v>
      </c>
      <c r="D43" s="123">
        <v>5</v>
      </c>
      <c r="E43" s="105">
        <v>3349.05</v>
      </c>
      <c r="F43" s="11">
        <v>7</v>
      </c>
      <c r="G43" s="122" t="s">
        <v>240</v>
      </c>
      <c r="H43" s="121" t="s">
        <v>240</v>
      </c>
      <c r="I43" s="97" t="s">
        <v>240</v>
      </c>
      <c r="J43" s="97" t="s">
        <v>240</v>
      </c>
      <c r="K43" s="105">
        <v>5875.41</v>
      </c>
      <c r="L43" s="120">
        <v>19</v>
      </c>
      <c r="M43" s="105">
        <v>2427.73</v>
      </c>
      <c r="N43" s="120">
        <v>16</v>
      </c>
      <c r="O43" s="304">
        <v>1710.67</v>
      </c>
      <c r="P43" s="301">
        <v>43</v>
      </c>
      <c r="Q43" s="116">
        <v>3930.67</v>
      </c>
      <c r="R43" s="115">
        <v>17</v>
      </c>
      <c r="S43" s="116">
        <v>5018.67</v>
      </c>
      <c r="T43" s="97">
        <v>11</v>
      </c>
      <c r="U43" s="116">
        <v>935.67</v>
      </c>
      <c r="V43" s="115">
        <v>37</v>
      </c>
      <c r="W43" s="384">
        <v>4107.63</v>
      </c>
      <c r="X43" s="371">
        <v>9</v>
      </c>
      <c r="Y43" s="118">
        <v>5367.45</v>
      </c>
      <c r="Z43" s="117">
        <v>5</v>
      </c>
      <c r="AA43" s="116">
        <v>4631.83</v>
      </c>
      <c r="AB43" s="115">
        <v>6</v>
      </c>
      <c r="AC43" s="116">
        <v>4514.9399999999996</v>
      </c>
      <c r="AD43" s="115">
        <v>17</v>
      </c>
      <c r="AE43" s="115" t="s">
        <v>240</v>
      </c>
      <c r="AF43" s="115" t="s">
        <v>240</v>
      </c>
      <c r="AG43" s="115" t="s">
        <v>240</v>
      </c>
      <c r="AH43" s="115" t="s">
        <v>240</v>
      </c>
      <c r="AI43" s="116">
        <v>7399.74</v>
      </c>
      <c r="AJ43" s="115">
        <v>6</v>
      </c>
      <c r="AK43" s="114">
        <v>3060.55</v>
      </c>
      <c r="AL43" s="114">
        <v>8</v>
      </c>
      <c r="AM43" s="114">
        <v>4546.1000000000004</v>
      </c>
      <c r="AN43" s="114">
        <v>7</v>
      </c>
      <c r="AO43" s="114">
        <v>2981.42</v>
      </c>
      <c r="AP43" s="114">
        <v>29</v>
      </c>
      <c r="AQ43" s="97">
        <v>7996.03</v>
      </c>
      <c r="AR43" s="7">
        <v>5</v>
      </c>
      <c r="AS43" s="105">
        <v>4138.12</v>
      </c>
      <c r="AT43" s="105">
        <v>19</v>
      </c>
      <c r="AU43" s="105" t="s">
        <v>240</v>
      </c>
      <c r="AV43" s="105" t="s">
        <v>240</v>
      </c>
      <c r="AW43" s="105">
        <v>4420.57</v>
      </c>
      <c r="AX43" s="105">
        <v>16</v>
      </c>
      <c r="AY43" s="105">
        <v>4055.18</v>
      </c>
      <c r="AZ43" s="105">
        <v>8</v>
      </c>
      <c r="BA43" s="105">
        <v>3189.89</v>
      </c>
      <c r="BB43" s="105">
        <v>16</v>
      </c>
      <c r="BC43" s="105">
        <v>2746.04</v>
      </c>
      <c r="BD43" s="105">
        <v>13</v>
      </c>
      <c r="BE43" s="105">
        <v>2793.12</v>
      </c>
      <c r="BF43" s="105">
        <v>17</v>
      </c>
      <c r="BG43" s="378">
        <v>7244.2</v>
      </c>
      <c r="BH43" s="378">
        <v>37</v>
      </c>
      <c r="BI43" s="105">
        <v>7415.43</v>
      </c>
      <c r="BJ43" s="105">
        <v>7</v>
      </c>
      <c r="BK43" s="105">
        <v>7498.38</v>
      </c>
      <c r="BL43" s="105">
        <v>6</v>
      </c>
      <c r="BM43" s="97">
        <v>6160.1</v>
      </c>
      <c r="BN43" s="7">
        <v>9</v>
      </c>
      <c r="BO43" s="306">
        <v>5796.95</v>
      </c>
      <c r="BP43" s="7">
        <v>11</v>
      </c>
    </row>
    <row r="44" spans="1:68" ht="15" customHeight="1" x14ac:dyDescent="0.2">
      <c r="A44" s="301">
        <v>39</v>
      </c>
      <c r="B44" s="129" t="s">
        <v>109</v>
      </c>
      <c r="C44" s="124">
        <v>4202.9799999999996</v>
      </c>
      <c r="D44" s="123">
        <v>21</v>
      </c>
      <c r="E44" s="105">
        <v>3380.43</v>
      </c>
      <c r="F44" s="11">
        <v>5</v>
      </c>
      <c r="G44" s="122" t="s">
        <v>240</v>
      </c>
      <c r="H44" s="121" t="s">
        <v>240</v>
      </c>
      <c r="I44" s="97" t="s">
        <v>240</v>
      </c>
      <c r="J44" s="97" t="s">
        <v>240</v>
      </c>
      <c r="K44" s="105">
        <v>6097.33</v>
      </c>
      <c r="L44" s="120">
        <v>10</v>
      </c>
      <c r="M44" s="105">
        <v>2613.7800000000002</v>
      </c>
      <c r="N44" s="120">
        <v>6</v>
      </c>
      <c r="O44" s="304">
        <v>2450.67</v>
      </c>
      <c r="P44" s="301">
        <v>17</v>
      </c>
      <c r="Q44" s="116">
        <v>3935.33</v>
      </c>
      <c r="R44" s="115">
        <v>16</v>
      </c>
      <c r="S44" s="116">
        <v>5311.67</v>
      </c>
      <c r="T44" s="97">
        <v>5</v>
      </c>
      <c r="U44" s="116">
        <v>746.33</v>
      </c>
      <c r="V44" s="115">
        <v>48</v>
      </c>
      <c r="W44" s="384">
        <v>3841.9</v>
      </c>
      <c r="X44" s="371">
        <v>23</v>
      </c>
      <c r="Y44" s="118">
        <v>4869.12</v>
      </c>
      <c r="Z44" s="117">
        <v>16</v>
      </c>
      <c r="AA44" s="116">
        <v>4214.67</v>
      </c>
      <c r="AB44" s="115">
        <v>18</v>
      </c>
      <c r="AC44" s="116">
        <v>4142.6000000000004</v>
      </c>
      <c r="AD44" s="115">
        <v>28</v>
      </c>
      <c r="AE44" s="115" t="s">
        <v>240</v>
      </c>
      <c r="AF44" s="115" t="s">
        <v>240</v>
      </c>
      <c r="AG44" s="115" t="s">
        <v>240</v>
      </c>
      <c r="AH44" s="115" t="s">
        <v>240</v>
      </c>
      <c r="AI44" s="116">
        <v>5634.43</v>
      </c>
      <c r="AJ44" s="115">
        <v>35</v>
      </c>
      <c r="AK44" s="114">
        <v>2158.5</v>
      </c>
      <c r="AL44" s="114">
        <v>42</v>
      </c>
      <c r="AM44" s="114">
        <v>2885.03</v>
      </c>
      <c r="AN44" s="114">
        <v>45</v>
      </c>
      <c r="AO44" s="114">
        <v>3331.12</v>
      </c>
      <c r="AP44" s="114">
        <v>17</v>
      </c>
      <c r="AQ44" s="97">
        <v>8217.9500000000007</v>
      </c>
      <c r="AR44" s="7">
        <v>1</v>
      </c>
      <c r="AS44" s="105">
        <v>3943.09</v>
      </c>
      <c r="AT44" s="105">
        <v>29</v>
      </c>
      <c r="AU44" s="105" t="s">
        <v>240</v>
      </c>
      <c r="AV44" s="105" t="s">
        <v>240</v>
      </c>
      <c r="AW44" s="105">
        <v>4458.68</v>
      </c>
      <c r="AX44" s="105">
        <v>15</v>
      </c>
      <c r="AY44" s="105">
        <v>3965.51</v>
      </c>
      <c r="AZ44" s="105">
        <v>11</v>
      </c>
      <c r="BA44" s="105">
        <v>3149.54</v>
      </c>
      <c r="BB44" s="105">
        <v>20</v>
      </c>
      <c r="BC44" s="105">
        <v>3008.32</v>
      </c>
      <c r="BD44" s="105">
        <v>6</v>
      </c>
      <c r="BE44" s="105">
        <v>2360.48</v>
      </c>
      <c r="BF44" s="105">
        <v>35</v>
      </c>
      <c r="BG44" s="378">
        <v>5876.25</v>
      </c>
      <c r="BH44" s="378">
        <v>46</v>
      </c>
      <c r="BI44" s="105">
        <v>6355.13</v>
      </c>
      <c r="BJ44" s="105">
        <v>40</v>
      </c>
      <c r="BK44" s="105">
        <v>6926.75</v>
      </c>
      <c r="BL44" s="105">
        <v>22</v>
      </c>
      <c r="BM44" s="97">
        <v>5960.59</v>
      </c>
      <c r="BN44" s="7">
        <v>21</v>
      </c>
      <c r="BO44" s="306">
        <v>5844.03</v>
      </c>
      <c r="BP44" s="7">
        <v>10</v>
      </c>
    </row>
    <row r="45" spans="1:68" ht="15" customHeight="1" x14ac:dyDescent="0.2">
      <c r="A45" s="301">
        <v>40</v>
      </c>
      <c r="B45" s="129" t="s">
        <v>86</v>
      </c>
      <c r="C45" s="124">
        <v>4344.6499999999996</v>
      </c>
      <c r="D45" s="123">
        <v>14</v>
      </c>
      <c r="E45" s="105">
        <v>3322.15</v>
      </c>
      <c r="F45" s="11">
        <v>8</v>
      </c>
      <c r="G45" s="122" t="s">
        <v>240</v>
      </c>
      <c r="H45" s="121" t="s">
        <v>240</v>
      </c>
      <c r="I45" s="97" t="s">
        <v>240</v>
      </c>
      <c r="J45" s="97" t="s">
        <v>240</v>
      </c>
      <c r="K45" s="105">
        <v>3703.23</v>
      </c>
      <c r="L45" s="120">
        <v>48</v>
      </c>
      <c r="M45" s="105">
        <v>2566.71</v>
      </c>
      <c r="N45" s="120">
        <v>9</v>
      </c>
      <c r="O45" s="304">
        <v>3103.67</v>
      </c>
      <c r="P45" s="301">
        <v>2</v>
      </c>
      <c r="Q45" s="116">
        <v>4340</v>
      </c>
      <c r="R45" s="115">
        <v>6</v>
      </c>
      <c r="S45" s="116">
        <v>3843.33</v>
      </c>
      <c r="T45" s="97">
        <v>45</v>
      </c>
      <c r="U45" s="116">
        <v>1584.33</v>
      </c>
      <c r="V45" s="115">
        <v>5</v>
      </c>
      <c r="W45" s="384">
        <v>3803.64</v>
      </c>
      <c r="X45" s="371">
        <v>24</v>
      </c>
      <c r="Y45" s="118">
        <v>5390.31</v>
      </c>
      <c r="Z45" s="117">
        <v>4</v>
      </c>
      <c r="AA45" s="116">
        <v>4799.2700000000004</v>
      </c>
      <c r="AB45" s="115">
        <v>3</v>
      </c>
      <c r="AC45" s="116">
        <v>4805.91</v>
      </c>
      <c r="AD45" s="115">
        <v>7</v>
      </c>
      <c r="AE45" s="115" t="s">
        <v>240</v>
      </c>
      <c r="AF45" s="115" t="s">
        <v>240</v>
      </c>
      <c r="AG45" s="115" t="s">
        <v>240</v>
      </c>
      <c r="AH45" s="115" t="s">
        <v>240</v>
      </c>
      <c r="AI45" s="116">
        <v>5349.96</v>
      </c>
      <c r="AJ45" s="115">
        <v>42</v>
      </c>
      <c r="AK45" s="114">
        <v>3181.82</v>
      </c>
      <c r="AL45" s="114">
        <v>3</v>
      </c>
      <c r="AM45" s="114">
        <v>4008.1</v>
      </c>
      <c r="AN45" s="114">
        <v>21</v>
      </c>
      <c r="AO45" s="114">
        <v>3362.5</v>
      </c>
      <c r="AP45" s="114">
        <v>15</v>
      </c>
      <c r="AQ45" s="97">
        <v>7523.03</v>
      </c>
      <c r="AR45" s="7">
        <v>18</v>
      </c>
      <c r="AS45" s="105">
        <v>4301.76</v>
      </c>
      <c r="AT45" s="105">
        <v>9</v>
      </c>
      <c r="AU45" s="105" t="s">
        <v>240</v>
      </c>
      <c r="AV45" s="105" t="s">
        <v>240</v>
      </c>
      <c r="AW45" s="105">
        <v>4596.54</v>
      </c>
      <c r="AX45" s="105">
        <v>10</v>
      </c>
      <c r="AY45" s="105">
        <v>3662.88</v>
      </c>
      <c r="AZ45" s="105">
        <v>24</v>
      </c>
      <c r="BA45" s="105">
        <v>3537.35</v>
      </c>
      <c r="BB45" s="105">
        <v>4</v>
      </c>
      <c r="BC45" s="105">
        <v>2021.98</v>
      </c>
      <c r="BD45" s="105">
        <v>39</v>
      </c>
      <c r="BE45" s="105">
        <v>2786.39</v>
      </c>
      <c r="BF45" s="105">
        <v>19</v>
      </c>
      <c r="BG45" s="378">
        <v>8262.7000000000007</v>
      </c>
      <c r="BH45" s="378">
        <v>15</v>
      </c>
      <c r="BI45" s="105">
        <v>7724.78</v>
      </c>
      <c r="BJ45" s="105">
        <v>2</v>
      </c>
      <c r="BK45" s="105">
        <v>7626.15</v>
      </c>
      <c r="BL45" s="105">
        <v>3</v>
      </c>
      <c r="BM45" s="97">
        <v>6236.32</v>
      </c>
      <c r="BN45" s="7">
        <v>6</v>
      </c>
      <c r="BO45" s="306">
        <v>5588.48</v>
      </c>
      <c r="BP45" s="7">
        <v>15</v>
      </c>
    </row>
    <row r="46" spans="1:68" ht="15" customHeight="1" x14ac:dyDescent="0.2">
      <c r="A46" s="301">
        <v>41</v>
      </c>
      <c r="B46" s="129" t="s">
        <v>89</v>
      </c>
      <c r="C46" s="124">
        <v>3910.34</v>
      </c>
      <c r="D46" s="123">
        <v>41</v>
      </c>
      <c r="E46" s="105">
        <v>2586.88</v>
      </c>
      <c r="F46" s="11">
        <v>33</v>
      </c>
      <c r="G46" s="122" t="s">
        <v>240</v>
      </c>
      <c r="H46" s="121" t="s">
        <v>240</v>
      </c>
      <c r="I46" s="97" t="s">
        <v>240</v>
      </c>
      <c r="J46" s="97" t="s">
        <v>240</v>
      </c>
      <c r="K46" s="105">
        <v>4344.3500000000004</v>
      </c>
      <c r="L46" s="120">
        <v>44</v>
      </c>
      <c r="M46" s="105">
        <v>2353.75</v>
      </c>
      <c r="N46" s="120">
        <v>21</v>
      </c>
      <c r="O46" s="304">
        <v>1997.67</v>
      </c>
      <c r="P46" s="301">
        <v>31</v>
      </c>
      <c r="Q46" s="116">
        <v>4340.33</v>
      </c>
      <c r="R46" s="115">
        <v>5</v>
      </c>
      <c r="S46" s="116">
        <v>3758.67</v>
      </c>
      <c r="T46" s="97">
        <v>46</v>
      </c>
      <c r="U46" s="116">
        <v>753.67</v>
      </c>
      <c r="V46" s="115">
        <v>47</v>
      </c>
      <c r="W46" s="384">
        <v>3637.55</v>
      </c>
      <c r="X46" s="371">
        <v>36</v>
      </c>
      <c r="Y46" s="118">
        <v>4794.4799999999996</v>
      </c>
      <c r="Z46" s="117">
        <v>17</v>
      </c>
      <c r="AA46" s="116">
        <v>4345.2700000000004</v>
      </c>
      <c r="AB46" s="115">
        <v>13</v>
      </c>
      <c r="AC46" s="116">
        <v>4993.3100000000004</v>
      </c>
      <c r="AD46" s="115">
        <v>4</v>
      </c>
      <c r="AE46" s="115" t="s">
        <v>240</v>
      </c>
      <c r="AF46" s="115" t="s">
        <v>240</v>
      </c>
      <c r="AG46" s="115" t="s">
        <v>240</v>
      </c>
      <c r="AH46" s="115" t="s">
        <v>240</v>
      </c>
      <c r="AI46" s="116">
        <v>5382.02</v>
      </c>
      <c r="AJ46" s="115">
        <v>41</v>
      </c>
      <c r="AK46" s="114">
        <v>2895.56</v>
      </c>
      <c r="AL46" s="114">
        <v>16</v>
      </c>
      <c r="AM46" s="114">
        <v>2936.58</v>
      </c>
      <c r="AN46" s="114">
        <v>44</v>
      </c>
      <c r="AO46" s="114">
        <v>2208.04</v>
      </c>
      <c r="AP46" s="114">
        <v>45</v>
      </c>
      <c r="AQ46" s="97">
        <v>6767.59</v>
      </c>
      <c r="AR46" s="7">
        <v>44</v>
      </c>
      <c r="AS46" s="105">
        <v>3445.44</v>
      </c>
      <c r="AT46" s="105">
        <v>44</v>
      </c>
      <c r="AU46" s="105" t="s">
        <v>240</v>
      </c>
      <c r="AV46" s="105" t="s">
        <v>240</v>
      </c>
      <c r="AW46" s="105">
        <v>4041.73</v>
      </c>
      <c r="AX46" s="105">
        <v>28</v>
      </c>
      <c r="AY46" s="105">
        <v>3987.93</v>
      </c>
      <c r="AZ46" s="105">
        <v>10</v>
      </c>
      <c r="BA46" s="105">
        <v>3102.47</v>
      </c>
      <c r="BB46" s="105">
        <v>23</v>
      </c>
      <c r="BC46" s="105">
        <v>2017.5</v>
      </c>
      <c r="BD46" s="105">
        <v>40</v>
      </c>
      <c r="BE46" s="105">
        <v>2355.9899999999998</v>
      </c>
      <c r="BF46" s="105">
        <v>36</v>
      </c>
      <c r="BG46" s="378">
        <v>7633.65</v>
      </c>
      <c r="BH46" s="378">
        <v>31</v>
      </c>
      <c r="BI46" s="105">
        <v>6299.08</v>
      </c>
      <c r="BJ46" s="105">
        <v>44</v>
      </c>
      <c r="BK46" s="105">
        <v>6884.16</v>
      </c>
      <c r="BL46" s="105">
        <v>24</v>
      </c>
      <c r="BM46" s="97">
        <v>5536.92</v>
      </c>
      <c r="BN46" s="7">
        <v>42</v>
      </c>
      <c r="BO46" s="305">
        <v>4465.3999999999996</v>
      </c>
      <c r="BP46" s="7">
        <v>47</v>
      </c>
    </row>
    <row r="47" spans="1:68" ht="15" customHeight="1" x14ac:dyDescent="0.2">
      <c r="A47" s="301">
        <v>42</v>
      </c>
      <c r="B47" s="302" t="s">
        <v>91</v>
      </c>
      <c r="C47" s="124">
        <v>4282.08</v>
      </c>
      <c r="D47" s="123">
        <v>16</v>
      </c>
      <c r="E47" s="105">
        <v>3158.51</v>
      </c>
      <c r="F47" s="11">
        <v>18</v>
      </c>
      <c r="G47" s="122" t="s">
        <v>240</v>
      </c>
      <c r="H47" s="121" t="s">
        <v>240</v>
      </c>
      <c r="I47" s="97" t="s">
        <v>240</v>
      </c>
      <c r="J47" s="97" t="s">
        <v>240</v>
      </c>
      <c r="K47" s="105">
        <v>6263.22</v>
      </c>
      <c r="L47" s="120">
        <v>7</v>
      </c>
      <c r="M47" s="105">
        <v>2429.9699999999998</v>
      </c>
      <c r="N47" s="120">
        <v>15</v>
      </c>
      <c r="O47" s="304">
        <v>1997.67</v>
      </c>
      <c r="P47" s="301">
        <v>32</v>
      </c>
      <c r="Q47" s="116">
        <v>3700.67</v>
      </c>
      <c r="R47" s="115">
        <v>26</v>
      </c>
      <c r="S47" s="116">
        <v>5068</v>
      </c>
      <c r="T47" s="97">
        <v>9</v>
      </c>
      <c r="U47" s="116">
        <v>774.33</v>
      </c>
      <c r="V47" s="115">
        <v>45</v>
      </c>
      <c r="W47" s="384">
        <v>3802.43</v>
      </c>
      <c r="X47" s="371">
        <v>25</v>
      </c>
      <c r="Y47" s="118">
        <v>4212.76</v>
      </c>
      <c r="Z47" s="117">
        <v>35</v>
      </c>
      <c r="AA47" s="116">
        <v>3920.46</v>
      </c>
      <c r="AB47" s="115">
        <v>36</v>
      </c>
      <c r="AC47" s="116">
        <v>4307.8100000000004</v>
      </c>
      <c r="AD47" s="115">
        <v>20</v>
      </c>
      <c r="AE47" s="115" t="s">
        <v>240</v>
      </c>
      <c r="AF47" s="115" t="s">
        <v>240</v>
      </c>
      <c r="AG47" s="115" t="s">
        <v>240</v>
      </c>
      <c r="AH47" s="115" t="s">
        <v>240</v>
      </c>
      <c r="AI47" s="116">
        <v>7162.8</v>
      </c>
      <c r="AJ47" s="115">
        <v>11</v>
      </c>
      <c r="AK47" s="114">
        <v>2521.88</v>
      </c>
      <c r="AL47" s="114">
        <v>33</v>
      </c>
      <c r="AM47" s="114">
        <v>3994.65</v>
      </c>
      <c r="AN47" s="114">
        <v>23</v>
      </c>
      <c r="AO47" s="114">
        <v>3846.7</v>
      </c>
      <c r="AP47" s="114">
        <v>2</v>
      </c>
      <c r="AQ47" s="97">
        <v>7316.8</v>
      </c>
      <c r="AR47" s="7">
        <v>28</v>
      </c>
      <c r="AS47" s="105">
        <v>3909.47</v>
      </c>
      <c r="AT47" s="105">
        <v>33</v>
      </c>
      <c r="AU47" s="105" t="s">
        <v>240</v>
      </c>
      <c r="AV47" s="105" t="s">
        <v>240</v>
      </c>
      <c r="AW47" s="105">
        <v>3864.63</v>
      </c>
      <c r="AX47" s="105">
        <v>35</v>
      </c>
      <c r="AY47" s="105">
        <v>3627.02</v>
      </c>
      <c r="AZ47" s="105">
        <v>27</v>
      </c>
      <c r="BA47" s="105">
        <v>2737.08</v>
      </c>
      <c r="BB47" s="105">
        <v>42</v>
      </c>
      <c r="BC47" s="105">
        <v>2279.7800000000002</v>
      </c>
      <c r="BD47" s="105">
        <v>29</v>
      </c>
      <c r="BE47" s="105">
        <v>3449.93</v>
      </c>
      <c r="BF47" s="105">
        <v>1</v>
      </c>
      <c r="BG47" s="378">
        <v>7778.4</v>
      </c>
      <c r="BH47" s="378">
        <v>29</v>
      </c>
      <c r="BI47" s="105">
        <v>7251.79</v>
      </c>
      <c r="BJ47" s="105">
        <v>11</v>
      </c>
      <c r="BK47" s="105">
        <v>7146.43</v>
      </c>
      <c r="BL47" s="105">
        <v>14</v>
      </c>
      <c r="BM47" s="97">
        <v>5976.28</v>
      </c>
      <c r="BN47" s="7">
        <v>19</v>
      </c>
      <c r="BO47" s="305">
        <v>5306.03</v>
      </c>
      <c r="BP47" s="7">
        <v>24</v>
      </c>
    </row>
    <row r="48" spans="1:68" ht="15" customHeight="1" x14ac:dyDescent="0.2">
      <c r="A48" s="301">
        <v>43</v>
      </c>
      <c r="B48" s="127" t="s">
        <v>93</v>
      </c>
      <c r="C48" s="124">
        <v>3903.92</v>
      </c>
      <c r="D48" s="123">
        <v>42</v>
      </c>
      <c r="E48" s="105">
        <v>2967.97</v>
      </c>
      <c r="F48" s="11">
        <v>22</v>
      </c>
      <c r="G48" s="122" t="s">
        <v>240</v>
      </c>
      <c r="H48" s="121" t="s">
        <v>240</v>
      </c>
      <c r="I48" s="97" t="s">
        <v>240</v>
      </c>
      <c r="J48" s="97" t="s">
        <v>240</v>
      </c>
      <c r="K48" s="105">
        <v>5146.87</v>
      </c>
      <c r="L48" s="120">
        <v>33</v>
      </c>
      <c r="M48" s="105">
        <v>2407.5500000000002</v>
      </c>
      <c r="N48" s="120">
        <v>17</v>
      </c>
      <c r="O48" s="304">
        <v>2406</v>
      </c>
      <c r="P48" s="301">
        <v>19</v>
      </c>
      <c r="Q48" s="116">
        <v>3773</v>
      </c>
      <c r="R48" s="115">
        <v>25</v>
      </c>
      <c r="S48" s="116">
        <v>4973.67</v>
      </c>
      <c r="T48" s="97">
        <v>14</v>
      </c>
      <c r="U48" s="116">
        <v>1349.33</v>
      </c>
      <c r="V48" s="115">
        <v>13</v>
      </c>
      <c r="W48" s="384">
        <v>3554.34</v>
      </c>
      <c r="X48" s="371">
        <v>39</v>
      </c>
      <c r="Y48" s="118">
        <v>4577.04</v>
      </c>
      <c r="Z48" s="117">
        <v>27</v>
      </c>
      <c r="AA48" s="116">
        <v>3912.8</v>
      </c>
      <c r="AB48" s="115">
        <v>37</v>
      </c>
      <c r="AC48" s="116">
        <v>3940.4</v>
      </c>
      <c r="AD48" s="115">
        <v>32</v>
      </c>
      <c r="AE48" s="115" t="s">
        <v>240</v>
      </c>
      <c r="AF48" s="115" t="s">
        <v>240</v>
      </c>
      <c r="AG48" s="115" t="s">
        <v>240</v>
      </c>
      <c r="AH48" s="115" t="s">
        <v>240</v>
      </c>
      <c r="AI48" s="116">
        <v>6273.75</v>
      </c>
      <c r="AJ48" s="115">
        <v>29</v>
      </c>
      <c r="AK48" s="114">
        <v>2131.38</v>
      </c>
      <c r="AL48" s="114">
        <v>45</v>
      </c>
      <c r="AM48" s="114">
        <v>2373.9299999999998</v>
      </c>
      <c r="AN48" s="114">
        <v>48</v>
      </c>
      <c r="AO48" s="114">
        <v>2979.18</v>
      </c>
      <c r="AP48" s="114">
        <v>30</v>
      </c>
      <c r="AQ48" s="97">
        <v>6911.06</v>
      </c>
      <c r="AR48" s="7">
        <v>42</v>
      </c>
      <c r="AS48" s="105">
        <v>3579.94</v>
      </c>
      <c r="AT48" s="105">
        <v>42</v>
      </c>
      <c r="AU48" s="105" t="s">
        <v>240</v>
      </c>
      <c r="AV48" s="105" t="s">
        <v>240</v>
      </c>
      <c r="AW48" s="105">
        <v>3806.35</v>
      </c>
      <c r="AX48" s="105">
        <v>41</v>
      </c>
      <c r="AY48" s="105">
        <v>3252.66</v>
      </c>
      <c r="AZ48" s="105">
        <v>44</v>
      </c>
      <c r="BA48" s="105">
        <v>2497.2199999999998</v>
      </c>
      <c r="BB48" s="105">
        <v>47</v>
      </c>
      <c r="BC48" s="105">
        <v>2010.78</v>
      </c>
      <c r="BD48" s="105">
        <v>41</v>
      </c>
      <c r="BE48" s="105">
        <v>2918.65</v>
      </c>
      <c r="BF48" s="105">
        <v>11</v>
      </c>
      <c r="BG48" s="378">
        <v>6610.2</v>
      </c>
      <c r="BH48" s="378">
        <v>42</v>
      </c>
      <c r="BI48" s="105">
        <v>6278.91</v>
      </c>
      <c r="BJ48" s="105">
        <v>45</v>
      </c>
      <c r="BK48" s="105">
        <v>6518.77</v>
      </c>
      <c r="BL48" s="105">
        <v>33</v>
      </c>
      <c r="BM48" s="97">
        <v>5252.23</v>
      </c>
      <c r="BN48" s="7">
        <v>46</v>
      </c>
      <c r="BO48" s="305">
        <v>4492.3</v>
      </c>
      <c r="BP48" s="7">
        <v>46</v>
      </c>
    </row>
    <row r="49" spans="1:68" ht="15" customHeight="1" x14ac:dyDescent="0.2">
      <c r="A49" s="301">
        <v>44</v>
      </c>
      <c r="B49" s="127" t="s">
        <v>95</v>
      </c>
      <c r="C49" s="124">
        <v>4135.22</v>
      </c>
      <c r="D49" s="123">
        <v>25</v>
      </c>
      <c r="E49" s="105">
        <v>2976.93</v>
      </c>
      <c r="F49" s="11">
        <v>21</v>
      </c>
      <c r="G49" s="122" t="s">
        <v>240</v>
      </c>
      <c r="H49" s="121" t="s">
        <v>240</v>
      </c>
      <c r="I49" s="97" t="s">
        <v>240</v>
      </c>
      <c r="J49" s="97" t="s">
        <v>240</v>
      </c>
      <c r="K49" s="105">
        <v>6290.12</v>
      </c>
      <c r="L49" s="120">
        <v>6</v>
      </c>
      <c r="M49" s="105">
        <v>2589.13</v>
      </c>
      <c r="N49" s="120">
        <v>8</v>
      </c>
      <c r="O49" s="304">
        <v>1770.33</v>
      </c>
      <c r="P49" s="301">
        <v>41</v>
      </c>
      <c r="Q49" s="116">
        <v>2817.33</v>
      </c>
      <c r="R49" s="115">
        <v>45</v>
      </c>
      <c r="S49" s="116">
        <v>4931</v>
      </c>
      <c r="T49" s="97">
        <v>15</v>
      </c>
      <c r="U49" s="116">
        <v>1139.33</v>
      </c>
      <c r="V49" s="115">
        <v>26</v>
      </c>
      <c r="W49" s="384">
        <v>3969.66</v>
      </c>
      <c r="X49" s="371">
        <v>13</v>
      </c>
      <c r="Y49" s="118">
        <v>5149.5600000000004</v>
      </c>
      <c r="Z49" s="117">
        <v>11</v>
      </c>
      <c r="AA49" s="116">
        <v>3910.41</v>
      </c>
      <c r="AB49" s="115">
        <v>38</v>
      </c>
      <c r="AC49" s="116">
        <v>4253.5600000000004</v>
      </c>
      <c r="AD49" s="115">
        <v>24</v>
      </c>
      <c r="AE49" s="115" t="s">
        <v>240</v>
      </c>
      <c r="AF49" s="115" t="s">
        <v>240</v>
      </c>
      <c r="AG49" s="115" t="s">
        <v>240</v>
      </c>
      <c r="AH49" s="115" t="s">
        <v>240</v>
      </c>
      <c r="AI49" s="116">
        <v>7271.74</v>
      </c>
      <c r="AJ49" s="115">
        <v>10</v>
      </c>
      <c r="AK49" s="114">
        <v>2437.81</v>
      </c>
      <c r="AL49" s="114">
        <v>36</v>
      </c>
      <c r="AM49" s="114">
        <v>3434.23</v>
      </c>
      <c r="AN49" s="114">
        <v>34</v>
      </c>
      <c r="AO49" s="114">
        <v>2734.83</v>
      </c>
      <c r="AP49" s="114">
        <v>37</v>
      </c>
      <c r="AQ49" s="97">
        <v>7547.69</v>
      </c>
      <c r="AR49" s="7">
        <v>15</v>
      </c>
      <c r="AS49" s="105">
        <v>3918.43</v>
      </c>
      <c r="AT49" s="105">
        <v>31</v>
      </c>
      <c r="AU49" s="105" t="s">
        <v>240</v>
      </c>
      <c r="AV49" s="105" t="s">
        <v>240</v>
      </c>
      <c r="AW49" s="105">
        <v>3615.81</v>
      </c>
      <c r="AX49" s="105">
        <v>43</v>
      </c>
      <c r="AY49" s="105">
        <v>3505.97</v>
      </c>
      <c r="AZ49" s="105">
        <v>37</v>
      </c>
      <c r="BA49" s="105">
        <v>2963.48</v>
      </c>
      <c r="BB49" s="105">
        <v>30</v>
      </c>
      <c r="BC49" s="105">
        <v>2069.06</v>
      </c>
      <c r="BD49" s="105">
        <v>37</v>
      </c>
      <c r="BE49" s="105">
        <v>1813.51</v>
      </c>
      <c r="BF49" s="105">
        <v>46</v>
      </c>
      <c r="BG49" s="378">
        <v>8162.85</v>
      </c>
      <c r="BH49" s="378">
        <v>18</v>
      </c>
      <c r="BI49" s="105">
        <v>6772.08</v>
      </c>
      <c r="BJ49" s="105">
        <v>30</v>
      </c>
      <c r="BK49" s="105">
        <v>6758.63</v>
      </c>
      <c r="BL49" s="105">
        <v>27</v>
      </c>
      <c r="BM49" s="97">
        <v>6054.74</v>
      </c>
      <c r="BN49" s="7">
        <v>14</v>
      </c>
      <c r="BO49" s="305">
        <v>5595.2</v>
      </c>
      <c r="BP49" s="7">
        <v>14</v>
      </c>
    </row>
    <row r="50" spans="1:68" ht="15" customHeight="1" x14ac:dyDescent="0.2">
      <c r="A50" s="301">
        <v>45</v>
      </c>
      <c r="B50" s="126" t="s">
        <v>107</v>
      </c>
      <c r="C50" s="124">
        <v>3968.27</v>
      </c>
      <c r="D50" s="123">
        <v>39</v>
      </c>
      <c r="E50" s="105">
        <v>3286.28</v>
      </c>
      <c r="F50" s="11">
        <v>11</v>
      </c>
      <c r="G50" s="122" t="s">
        <v>240</v>
      </c>
      <c r="H50" s="121" t="s">
        <v>240</v>
      </c>
      <c r="I50" s="97" t="s">
        <v>240</v>
      </c>
      <c r="J50" s="97" t="s">
        <v>240</v>
      </c>
      <c r="K50" s="105">
        <v>5371.03</v>
      </c>
      <c r="L50" s="120">
        <v>31</v>
      </c>
      <c r="M50" s="105">
        <v>2389.62</v>
      </c>
      <c r="N50" s="120">
        <v>18</v>
      </c>
      <c r="O50" s="304">
        <v>1839.67</v>
      </c>
      <c r="P50" s="301">
        <v>39</v>
      </c>
      <c r="Q50" s="116">
        <v>4144.33</v>
      </c>
      <c r="R50" s="115">
        <v>10</v>
      </c>
      <c r="S50" s="116">
        <v>4266</v>
      </c>
      <c r="T50" s="97">
        <v>33</v>
      </c>
      <c r="U50" s="116">
        <v>857.33</v>
      </c>
      <c r="V50" s="115">
        <v>41</v>
      </c>
      <c r="W50" s="384">
        <v>3487.52</v>
      </c>
      <c r="X50" s="371">
        <v>43</v>
      </c>
      <c r="Y50" s="118">
        <v>5437.84</v>
      </c>
      <c r="Z50" s="117">
        <v>3</v>
      </c>
      <c r="AA50" s="116">
        <v>4710.7700000000004</v>
      </c>
      <c r="AB50" s="115">
        <v>5</v>
      </c>
      <c r="AC50" s="116">
        <v>4448.3599999999997</v>
      </c>
      <c r="AD50" s="115">
        <v>19</v>
      </c>
      <c r="AE50" s="115" t="s">
        <v>240</v>
      </c>
      <c r="AF50" s="115" t="s">
        <v>240</v>
      </c>
      <c r="AG50" s="115" t="s">
        <v>240</v>
      </c>
      <c r="AH50" s="115" t="s">
        <v>240</v>
      </c>
      <c r="AI50" s="116">
        <v>5309.84</v>
      </c>
      <c r="AJ50" s="115">
        <v>43</v>
      </c>
      <c r="AK50" s="114">
        <v>2205.35</v>
      </c>
      <c r="AL50" s="114">
        <v>41</v>
      </c>
      <c r="AM50" s="114">
        <v>2423.2399999999998</v>
      </c>
      <c r="AN50" s="114">
        <v>46</v>
      </c>
      <c r="AO50" s="114">
        <v>2416.52</v>
      </c>
      <c r="AP50" s="114">
        <v>44</v>
      </c>
      <c r="AQ50" s="97">
        <v>6635.33</v>
      </c>
      <c r="AR50" s="7">
        <v>48</v>
      </c>
      <c r="AS50" s="105">
        <v>3261.63</v>
      </c>
      <c r="AT50" s="105">
        <v>47</v>
      </c>
      <c r="AU50" s="105" t="s">
        <v>240</v>
      </c>
      <c r="AV50" s="105" t="s">
        <v>240</v>
      </c>
      <c r="AW50" s="105">
        <v>3949.82</v>
      </c>
      <c r="AX50" s="105">
        <v>32</v>
      </c>
      <c r="AY50" s="105">
        <v>3553.04</v>
      </c>
      <c r="AZ50" s="105">
        <v>35</v>
      </c>
      <c r="BA50" s="105">
        <v>2952.28</v>
      </c>
      <c r="BB50" s="105">
        <v>32</v>
      </c>
      <c r="BC50" s="105">
        <v>1934.56</v>
      </c>
      <c r="BD50" s="105">
        <v>44</v>
      </c>
      <c r="BE50" s="105">
        <v>2369.44</v>
      </c>
      <c r="BF50" s="105">
        <v>34</v>
      </c>
      <c r="BG50" s="378">
        <v>7189.35</v>
      </c>
      <c r="BH50" s="378">
        <v>38</v>
      </c>
      <c r="BI50" s="105">
        <v>6601.71</v>
      </c>
      <c r="BJ50" s="105">
        <v>36</v>
      </c>
      <c r="BK50" s="105">
        <v>7171.09</v>
      </c>
      <c r="BL50" s="105">
        <v>12</v>
      </c>
      <c r="BM50" s="97">
        <v>6036.81</v>
      </c>
      <c r="BN50" s="7">
        <v>15</v>
      </c>
      <c r="BO50" s="305">
        <v>4714.2299999999996</v>
      </c>
      <c r="BP50" s="7">
        <v>38</v>
      </c>
    </row>
    <row r="51" spans="1:68" ht="15" customHeight="1" x14ac:dyDescent="0.2">
      <c r="A51" s="301">
        <v>46</v>
      </c>
      <c r="B51" s="126" t="s">
        <v>97</v>
      </c>
      <c r="C51" s="124">
        <v>4014.4</v>
      </c>
      <c r="D51" s="123">
        <v>37</v>
      </c>
      <c r="E51" s="105">
        <v>2358.23</v>
      </c>
      <c r="F51" s="11">
        <v>36</v>
      </c>
      <c r="G51" s="122" t="s">
        <v>240</v>
      </c>
      <c r="H51" s="121" t="s">
        <v>240</v>
      </c>
      <c r="I51" s="97" t="s">
        <v>240</v>
      </c>
      <c r="J51" s="97" t="s">
        <v>240</v>
      </c>
      <c r="K51" s="105">
        <v>4003.62</v>
      </c>
      <c r="L51" s="120">
        <v>46</v>
      </c>
      <c r="M51" s="105">
        <v>2559.98</v>
      </c>
      <c r="N51" s="120">
        <v>10</v>
      </c>
      <c r="O51" s="304">
        <v>2209</v>
      </c>
      <c r="P51" s="301">
        <v>25</v>
      </c>
      <c r="Q51" s="116">
        <v>4298.67</v>
      </c>
      <c r="R51" s="115">
        <v>7</v>
      </c>
      <c r="S51" s="116">
        <v>4745</v>
      </c>
      <c r="T51" s="97">
        <v>18</v>
      </c>
      <c r="U51" s="116">
        <v>624</v>
      </c>
      <c r="V51" s="115">
        <v>49</v>
      </c>
      <c r="W51" s="384">
        <v>3791.44</v>
      </c>
      <c r="X51" s="371">
        <v>27</v>
      </c>
      <c r="Y51" s="118">
        <v>4244.1499999999996</v>
      </c>
      <c r="Z51" s="117">
        <v>34</v>
      </c>
      <c r="AA51" s="116">
        <v>4074.5</v>
      </c>
      <c r="AB51" s="115">
        <v>29</v>
      </c>
      <c r="AC51" s="116">
        <v>4727</v>
      </c>
      <c r="AD51" s="115">
        <v>12</v>
      </c>
      <c r="AE51" s="115" t="s">
        <v>240</v>
      </c>
      <c r="AF51" s="115" t="s">
        <v>240</v>
      </c>
      <c r="AG51" s="115" t="s">
        <v>240</v>
      </c>
      <c r="AH51" s="115" t="s">
        <v>240</v>
      </c>
      <c r="AI51" s="116">
        <v>4711.9799999999996</v>
      </c>
      <c r="AJ51" s="115">
        <v>46</v>
      </c>
      <c r="AK51" s="114">
        <v>2353.75</v>
      </c>
      <c r="AL51" s="114">
        <v>38</v>
      </c>
      <c r="AM51" s="114">
        <v>3703.23</v>
      </c>
      <c r="AN51" s="114">
        <v>29</v>
      </c>
      <c r="AO51" s="114">
        <v>3064.36</v>
      </c>
      <c r="AP51" s="114">
        <v>27</v>
      </c>
      <c r="AQ51" s="97">
        <v>7229.38</v>
      </c>
      <c r="AR51" s="7">
        <v>34</v>
      </c>
      <c r="AS51" s="105">
        <v>4026.03</v>
      </c>
      <c r="AT51" s="105">
        <v>26</v>
      </c>
      <c r="AU51" s="105" t="s">
        <v>240</v>
      </c>
      <c r="AV51" s="105" t="s">
        <v>240</v>
      </c>
      <c r="AW51" s="105">
        <v>3819.8</v>
      </c>
      <c r="AX51" s="105">
        <v>39</v>
      </c>
      <c r="AY51" s="105">
        <v>3918.43</v>
      </c>
      <c r="AZ51" s="105">
        <v>13</v>
      </c>
      <c r="BA51" s="105">
        <v>3039.7</v>
      </c>
      <c r="BB51" s="105">
        <v>27</v>
      </c>
      <c r="BC51" s="105">
        <v>2273.0500000000002</v>
      </c>
      <c r="BD51" s="105">
        <v>30</v>
      </c>
      <c r="BE51" s="105">
        <v>2640.68</v>
      </c>
      <c r="BF51" s="105">
        <v>23</v>
      </c>
      <c r="BG51" s="378">
        <v>7858.3</v>
      </c>
      <c r="BH51" s="378">
        <v>26</v>
      </c>
      <c r="BI51" s="105">
        <v>6332.71</v>
      </c>
      <c r="BJ51" s="105">
        <v>42</v>
      </c>
      <c r="BK51" s="105">
        <v>7092.63</v>
      </c>
      <c r="BL51" s="105">
        <v>16</v>
      </c>
      <c r="BM51" s="97">
        <v>5956.11</v>
      </c>
      <c r="BN51" s="7">
        <v>22</v>
      </c>
      <c r="BO51" s="306">
        <v>5043.75</v>
      </c>
      <c r="BP51" s="7">
        <v>30</v>
      </c>
    </row>
    <row r="52" spans="1:68" ht="15" customHeight="1" x14ac:dyDescent="0.2">
      <c r="A52" s="301">
        <v>47</v>
      </c>
      <c r="B52" s="308" t="s">
        <v>99</v>
      </c>
      <c r="C52" s="124">
        <v>4365.8999999999996</v>
      </c>
      <c r="D52" s="123">
        <v>13</v>
      </c>
      <c r="E52" s="105">
        <v>3185.41</v>
      </c>
      <c r="F52" s="11">
        <v>16</v>
      </c>
      <c r="G52" s="122" t="s">
        <v>240</v>
      </c>
      <c r="H52" s="121" t="s">
        <v>240</v>
      </c>
      <c r="I52" s="97" t="s">
        <v>240</v>
      </c>
      <c r="J52" s="97" t="s">
        <v>240</v>
      </c>
      <c r="K52" s="105">
        <v>5404.66</v>
      </c>
      <c r="L52" s="120">
        <v>29</v>
      </c>
      <c r="M52" s="105">
        <v>2846.92</v>
      </c>
      <c r="N52" s="120">
        <v>3</v>
      </c>
      <c r="O52" s="304">
        <v>1627</v>
      </c>
      <c r="P52" s="301">
        <v>47</v>
      </c>
      <c r="Q52" s="116">
        <v>3605.33</v>
      </c>
      <c r="R52" s="115">
        <v>30</v>
      </c>
      <c r="S52" s="116">
        <v>4501</v>
      </c>
      <c r="T52" s="97">
        <v>25</v>
      </c>
      <c r="U52" s="116">
        <v>1424</v>
      </c>
      <c r="V52" s="115">
        <v>8</v>
      </c>
      <c r="W52" s="384">
        <v>3873.2</v>
      </c>
      <c r="X52" s="371">
        <v>19</v>
      </c>
      <c r="Y52" s="118">
        <v>5250.66</v>
      </c>
      <c r="Z52" s="117">
        <v>8</v>
      </c>
      <c r="AA52" s="116">
        <v>4386.41</v>
      </c>
      <c r="AB52" s="115">
        <v>12</v>
      </c>
      <c r="AC52" s="116">
        <v>4601.25</v>
      </c>
      <c r="AD52" s="115">
        <v>14</v>
      </c>
      <c r="AE52" s="115" t="s">
        <v>240</v>
      </c>
      <c r="AF52" s="115" t="s">
        <v>240</v>
      </c>
      <c r="AG52" s="115" t="s">
        <v>240</v>
      </c>
      <c r="AH52" s="115" t="s">
        <v>240</v>
      </c>
      <c r="AI52" s="116">
        <v>6898.73</v>
      </c>
      <c r="AJ52" s="115">
        <v>20</v>
      </c>
      <c r="AK52" s="114">
        <v>2552.14</v>
      </c>
      <c r="AL52" s="114">
        <v>31</v>
      </c>
      <c r="AM52" s="114">
        <v>3952.06</v>
      </c>
      <c r="AN52" s="114">
        <v>25</v>
      </c>
      <c r="AO52" s="114">
        <v>2934.34</v>
      </c>
      <c r="AP52" s="114">
        <v>31</v>
      </c>
      <c r="AQ52" s="97">
        <v>7375.08</v>
      </c>
      <c r="AR52" s="7">
        <v>25</v>
      </c>
      <c r="AS52" s="105">
        <v>4227.78</v>
      </c>
      <c r="AT52" s="105">
        <v>15</v>
      </c>
      <c r="AU52" s="105" t="s">
        <v>240</v>
      </c>
      <c r="AV52" s="105" t="s">
        <v>240</v>
      </c>
      <c r="AW52" s="105">
        <v>4532.6499999999996</v>
      </c>
      <c r="AX52" s="105">
        <v>12</v>
      </c>
      <c r="AY52" s="105">
        <v>3427.51</v>
      </c>
      <c r="AZ52" s="105">
        <v>41</v>
      </c>
      <c r="BA52" s="105">
        <v>3015.04</v>
      </c>
      <c r="BB52" s="105">
        <v>28</v>
      </c>
      <c r="BC52" s="105">
        <v>2472.56</v>
      </c>
      <c r="BD52" s="105">
        <v>21</v>
      </c>
      <c r="BE52" s="105">
        <v>2793.12</v>
      </c>
      <c r="BF52" s="105">
        <v>18</v>
      </c>
      <c r="BG52" s="378">
        <v>8846.85</v>
      </c>
      <c r="BH52" s="378">
        <v>7</v>
      </c>
      <c r="BI52" s="105">
        <v>7529.76</v>
      </c>
      <c r="BJ52" s="105">
        <v>4</v>
      </c>
      <c r="BK52" s="105">
        <v>7801</v>
      </c>
      <c r="BL52" s="105">
        <v>1</v>
      </c>
      <c r="BM52" s="97">
        <v>5942.66</v>
      </c>
      <c r="BN52" s="7">
        <v>25</v>
      </c>
      <c r="BO52" s="306">
        <v>5332.93</v>
      </c>
      <c r="BP52" s="7">
        <v>22</v>
      </c>
    </row>
    <row r="53" spans="1:68" ht="15" customHeight="1" x14ac:dyDescent="0.2">
      <c r="A53" s="301">
        <v>48</v>
      </c>
      <c r="B53" s="308" t="s">
        <v>104</v>
      </c>
      <c r="C53" s="124">
        <v>4097.92</v>
      </c>
      <c r="D53" s="123">
        <v>31</v>
      </c>
      <c r="E53" s="105">
        <v>3169.72</v>
      </c>
      <c r="F53" s="11">
        <v>17</v>
      </c>
      <c r="G53" s="122" t="s">
        <v>240</v>
      </c>
      <c r="H53" s="121" t="s">
        <v>240</v>
      </c>
      <c r="I53" s="97" t="s">
        <v>240</v>
      </c>
      <c r="J53" s="97" t="s">
        <v>240</v>
      </c>
      <c r="K53" s="105">
        <v>5496.57</v>
      </c>
      <c r="L53" s="120">
        <v>28</v>
      </c>
      <c r="M53" s="105">
        <v>2474.8000000000002</v>
      </c>
      <c r="N53" s="120">
        <v>14</v>
      </c>
      <c r="O53" s="304">
        <v>2322</v>
      </c>
      <c r="P53" s="301">
        <v>22</v>
      </c>
      <c r="Q53" s="116">
        <v>3677.67</v>
      </c>
      <c r="R53" s="115">
        <v>27</v>
      </c>
      <c r="S53" s="116">
        <v>4467.67</v>
      </c>
      <c r="T53" s="97">
        <v>28</v>
      </c>
      <c r="U53" s="116">
        <v>967.33</v>
      </c>
      <c r="V53" s="115">
        <v>34</v>
      </c>
      <c r="W53" s="384">
        <v>3847.53</v>
      </c>
      <c r="X53" s="371">
        <v>22</v>
      </c>
      <c r="Y53" s="118">
        <v>4363.18</v>
      </c>
      <c r="Z53" s="117">
        <v>29</v>
      </c>
      <c r="AA53" s="116">
        <v>4568.2</v>
      </c>
      <c r="AB53" s="115">
        <v>7</v>
      </c>
      <c r="AC53" s="116">
        <v>3824.51</v>
      </c>
      <c r="AD53" s="115">
        <v>36</v>
      </c>
      <c r="AE53" s="115" t="s">
        <v>240</v>
      </c>
      <c r="AF53" s="115" t="s">
        <v>240</v>
      </c>
      <c r="AG53" s="115" t="s">
        <v>240</v>
      </c>
      <c r="AH53" s="115" t="s">
        <v>240</v>
      </c>
      <c r="AI53" s="116">
        <v>5542.75</v>
      </c>
      <c r="AJ53" s="115">
        <v>39</v>
      </c>
      <c r="AK53" s="114">
        <v>2751.2</v>
      </c>
      <c r="AL53" s="114">
        <v>23</v>
      </c>
      <c r="AM53" s="114">
        <v>3351.29</v>
      </c>
      <c r="AN53" s="114">
        <v>37</v>
      </c>
      <c r="AO53" s="114">
        <v>2714.66</v>
      </c>
      <c r="AP53" s="114">
        <v>39</v>
      </c>
      <c r="AQ53" s="97">
        <v>7328.01</v>
      </c>
      <c r="AR53" s="7">
        <v>27</v>
      </c>
      <c r="AS53" s="105">
        <v>3824.28</v>
      </c>
      <c r="AT53" s="105">
        <v>36</v>
      </c>
      <c r="AU53" s="105" t="s">
        <v>240</v>
      </c>
      <c r="AV53" s="105" t="s">
        <v>240</v>
      </c>
      <c r="AW53" s="105">
        <v>4577.4799999999996</v>
      </c>
      <c r="AX53" s="105">
        <v>11</v>
      </c>
      <c r="AY53" s="105">
        <v>3869.12</v>
      </c>
      <c r="AZ53" s="105">
        <v>15</v>
      </c>
      <c r="BA53" s="105">
        <v>2963.48</v>
      </c>
      <c r="BB53" s="105">
        <v>31</v>
      </c>
      <c r="BC53" s="105">
        <v>2380.65</v>
      </c>
      <c r="BD53" s="105">
        <v>24</v>
      </c>
      <c r="BE53" s="105">
        <v>2342.54</v>
      </c>
      <c r="BF53" s="105">
        <v>39</v>
      </c>
      <c r="BG53" s="378">
        <v>7823.35</v>
      </c>
      <c r="BH53" s="378">
        <v>28</v>
      </c>
      <c r="BI53" s="105">
        <v>6534.46</v>
      </c>
      <c r="BJ53" s="105">
        <v>38</v>
      </c>
      <c r="BK53" s="105">
        <v>6599.47</v>
      </c>
      <c r="BL53" s="105">
        <v>32</v>
      </c>
      <c r="BM53" s="97">
        <v>6487.38</v>
      </c>
      <c r="BN53" s="7">
        <v>2</v>
      </c>
      <c r="BO53" s="306">
        <v>5554.85</v>
      </c>
      <c r="BP53" s="7">
        <v>18</v>
      </c>
    </row>
    <row r="54" spans="1:68" s="1" customFormat="1" ht="15" customHeight="1" x14ac:dyDescent="0.2">
      <c r="A54" s="309">
        <v>49</v>
      </c>
      <c r="B54" s="310" t="s">
        <v>101</v>
      </c>
      <c r="C54" s="140">
        <v>4129.3</v>
      </c>
      <c r="D54" s="141">
        <v>27</v>
      </c>
      <c r="E54" s="142">
        <v>2425.48</v>
      </c>
      <c r="F54" s="11">
        <v>35</v>
      </c>
      <c r="G54" s="144" t="s">
        <v>240</v>
      </c>
      <c r="H54" s="145" t="s">
        <v>240</v>
      </c>
      <c r="I54" s="146" t="s">
        <v>240</v>
      </c>
      <c r="J54" s="146" t="s">
        <v>240</v>
      </c>
      <c r="K54" s="142">
        <v>4633.53</v>
      </c>
      <c r="L54" s="143">
        <v>42</v>
      </c>
      <c r="M54" s="142">
        <v>2176.66</v>
      </c>
      <c r="N54" s="143">
        <v>33</v>
      </c>
      <c r="O54" s="311">
        <v>2891</v>
      </c>
      <c r="P54" s="309">
        <v>4</v>
      </c>
      <c r="Q54" s="147">
        <v>4639.67</v>
      </c>
      <c r="R54" s="148">
        <v>3</v>
      </c>
      <c r="S54" s="147">
        <v>4076.33</v>
      </c>
      <c r="T54" s="146">
        <v>38</v>
      </c>
      <c r="U54" s="147">
        <v>814.33</v>
      </c>
      <c r="V54" s="148">
        <v>42</v>
      </c>
      <c r="W54" s="385">
        <v>3685.88</v>
      </c>
      <c r="X54" s="386">
        <v>31</v>
      </c>
      <c r="Y54" s="149">
        <v>4317.2299999999996</v>
      </c>
      <c r="Z54" s="150">
        <v>30</v>
      </c>
      <c r="AA54" s="147">
        <v>3938.63</v>
      </c>
      <c r="AB54" s="148">
        <v>35</v>
      </c>
      <c r="AC54" s="147">
        <v>4231.37</v>
      </c>
      <c r="AD54" s="148">
        <v>26</v>
      </c>
      <c r="AE54" s="115" t="s">
        <v>240</v>
      </c>
      <c r="AF54" s="115" t="s">
        <v>240</v>
      </c>
      <c r="AG54" s="115" t="s">
        <v>240</v>
      </c>
      <c r="AH54" s="115" t="s">
        <v>240</v>
      </c>
      <c r="AI54" s="147">
        <v>5547.23</v>
      </c>
      <c r="AJ54" s="148">
        <v>38</v>
      </c>
      <c r="AK54" s="151">
        <v>2744.25</v>
      </c>
      <c r="AL54" s="151">
        <v>24</v>
      </c>
      <c r="AM54" s="151">
        <v>4048.45</v>
      </c>
      <c r="AN54" s="151">
        <v>17</v>
      </c>
      <c r="AO54" s="151">
        <v>2804.33</v>
      </c>
      <c r="AP54" s="151">
        <v>33</v>
      </c>
      <c r="AQ54" s="146">
        <v>7195.75</v>
      </c>
      <c r="AR54" s="1">
        <v>35</v>
      </c>
      <c r="AS54" s="142">
        <v>4230.03</v>
      </c>
      <c r="AT54" s="142">
        <v>14</v>
      </c>
      <c r="AU54" s="105" t="s">
        <v>240</v>
      </c>
      <c r="AV54" s="105" t="s">
        <v>240</v>
      </c>
      <c r="AW54" s="142">
        <v>4299.5200000000004</v>
      </c>
      <c r="AX54" s="142">
        <v>19</v>
      </c>
      <c r="AY54" s="142">
        <v>3564.25</v>
      </c>
      <c r="AZ54" s="142">
        <v>31</v>
      </c>
      <c r="BA54" s="142">
        <v>3174.2</v>
      </c>
      <c r="BB54" s="142">
        <v>19</v>
      </c>
      <c r="BC54" s="142">
        <v>2690</v>
      </c>
      <c r="BD54" s="142">
        <v>16</v>
      </c>
      <c r="BE54" s="142">
        <v>2351.5100000000002</v>
      </c>
      <c r="BF54" s="142">
        <v>37</v>
      </c>
      <c r="BG54" s="379">
        <v>9021.5499999999993</v>
      </c>
      <c r="BH54" s="379">
        <v>4</v>
      </c>
      <c r="BI54" s="142">
        <v>7027.63</v>
      </c>
      <c r="BJ54" s="142">
        <v>20</v>
      </c>
      <c r="BK54" s="142">
        <v>6615.16</v>
      </c>
      <c r="BL54" s="142">
        <v>31</v>
      </c>
      <c r="BM54" s="146">
        <v>5848.51</v>
      </c>
      <c r="BN54" s="1">
        <v>31</v>
      </c>
      <c r="BO54" s="306">
        <v>4747.8500000000004</v>
      </c>
      <c r="BP54" s="1">
        <v>37</v>
      </c>
    </row>
    <row r="55" spans="1:68" s="155" customFormat="1" ht="15" customHeight="1" x14ac:dyDescent="0.2">
      <c r="A55" s="312">
        <v>50</v>
      </c>
      <c r="B55" s="158" t="s">
        <v>106</v>
      </c>
      <c r="C55" s="153">
        <v>4113.8</v>
      </c>
      <c r="D55" s="152">
        <v>30</v>
      </c>
      <c r="E55" s="154">
        <v>1656.59</v>
      </c>
      <c r="F55" s="39">
        <v>42</v>
      </c>
      <c r="G55" s="154" t="s">
        <v>240</v>
      </c>
      <c r="H55" s="155" t="s">
        <v>240</v>
      </c>
      <c r="I55" s="154" t="s">
        <v>240</v>
      </c>
      <c r="J55" s="155" t="s">
        <v>240</v>
      </c>
      <c r="K55" s="154">
        <v>4909.25</v>
      </c>
      <c r="L55" s="155">
        <v>39</v>
      </c>
      <c r="M55" s="154">
        <v>1730.57</v>
      </c>
      <c r="N55" s="155">
        <v>48</v>
      </c>
      <c r="O55" s="155">
        <v>2971.67</v>
      </c>
      <c r="P55" s="155">
        <v>3</v>
      </c>
      <c r="Q55" s="156">
        <v>3876.33</v>
      </c>
      <c r="R55" s="155">
        <v>19</v>
      </c>
      <c r="S55" s="156">
        <v>3941.67</v>
      </c>
      <c r="T55" s="155">
        <v>42</v>
      </c>
      <c r="U55" s="154">
        <v>954.33</v>
      </c>
      <c r="V55" s="155">
        <v>36</v>
      </c>
      <c r="W55" s="387">
        <v>3704.78</v>
      </c>
      <c r="X55" s="380">
        <v>29</v>
      </c>
      <c r="Y55" s="156">
        <v>3969.99</v>
      </c>
      <c r="Z55" s="155">
        <v>44</v>
      </c>
      <c r="AA55" s="153">
        <v>4194.1000000000004</v>
      </c>
      <c r="AB55" s="155">
        <v>19</v>
      </c>
      <c r="AC55" s="153">
        <v>4771.3900000000003</v>
      </c>
      <c r="AD55" s="155">
        <v>9</v>
      </c>
      <c r="AE55" s="445" t="s">
        <v>240</v>
      </c>
      <c r="AF55" s="445" t="s">
        <v>240</v>
      </c>
      <c r="AG55" s="445" t="s">
        <v>240</v>
      </c>
      <c r="AH55" s="445" t="s">
        <v>240</v>
      </c>
      <c r="AI55" s="154">
        <v>6942.89</v>
      </c>
      <c r="AJ55" s="155">
        <v>18</v>
      </c>
      <c r="AK55" s="156">
        <v>2976.49</v>
      </c>
      <c r="AL55" s="155">
        <v>13</v>
      </c>
      <c r="AM55" s="154">
        <v>4122.43</v>
      </c>
      <c r="AN55" s="155">
        <v>14</v>
      </c>
      <c r="AO55" s="156">
        <v>2781.91</v>
      </c>
      <c r="AP55" s="155">
        <v>34</v>
      </c>
      <c r="AQ55" s="154">
        <v>7570.11</v>
      </c>
      <c r="AR55" s="155">
        <v>12</v>
      </c>
      <c r="AS55" s="157">
        <v>4093.28</v>
      </c>
      <c r="AT55" s="155">
        <v>21</v>
      </c>
      <c r="AU55" s="447" t="s">
        <v>240</v>
      </c>
      <c r="AV55" s="447" t="s">
        <v>240</v>
      </c>
      <c r="AW55" s="157">
        <v>4902.53</v>
      </c>
      <c r="AX55" s="155">
        <v>3</v>
      </c>
      <c r="AY55" s="157">
        <v>3786.18</v>
      </c>
      <c r="AZ55" s="155">
        <v>19</v>
      </c>
      <c r="BA55" s="157">
        <v>3346.81</v>
      </c>
      <c r="BB55" s="155">
        <v>8</v>
      </c>
      <c r="BC55" s="154">
        <v>1683.49</v>
      </c>
      <c r="BD55" s="155">
        <v>49</v>
      </c>
      <c r="BE55" s="154">
        <v>2530.84</v>
      </c>
      <c r="BF55" s="155">
        <v>28</v>
      </c>
      <c r="BG55" s="380">
        <v>8267.65</v>
      </c>
      <c r="BH55" s="380">
        <v>14</v>
      </c>
      <c r="BI55" s="154">
        <v>6382.03</v>
      </c>
      <c r="BJ55" s="155">
        <v>39</v>
      </c>
      <c r="BK55" s="154">
        <v>6855.02</v>
      </c>
      <c r="BL55" s="155">
        <v>25</v>
      </c>
      <c r="BM55" s="154">
        <v>6364.09</v>
      </c>
      <c r="BN55" s="155">
        <v>4</v>
      </c>
      <c r="BO55" s="313">
        <v>4801.6499999999996</v>
      </c>
      <c r="BP55" s="155">
        <v>36</v>
      </c>
    </row>
    <row r="56" spans="1:68" s="106" customFormat="1" ht="15" customHeight="1" x14ac:dyDescent="0.2">
      <c r="A56" s="334"/>
      <c r="B56" s="109" t="s">
        <v>245</v>
      </c>
      <c r="C56" s="337">
        <v>4089.904</v>
      </c>
      <c r="D56" s="109"/>
      <c r="E56" s="337">
        <v>2624.5880000000002</v>
      </c>
      <c r="G56" s="104"/>
      <c r="I56" s="104"/>
      <c r="K56" s="337">
        <v>5360.2290000000003</v>
      </c>
      <c r="M56" s="337">
        <v>2243.1010000000001</v>
      </c>
      <c r="O56" s="337">
        <v>2233.3130000000001</v>
      </c>
      <c r="Q56" s="337">
        <v>3678.34</v>
      </c>
      <c r="S56" s="337">
        <v>4499.2870000000003</v>
      </c>
      <c r="U56" s="337">
        <v>1144.6469999999999</v>
      </c>
      <c r="W56" s="388">
        <v>3780.4720000000002</v>
      </c>
      <c r="X56" s="381"/>
      <c r="Y56" s="337">
        <v>4503.1989999999996</v>
      </c>
      <c r="AA56" s="337">
        <v>4109.8050000000003</v>
      </c>
      <c r="AC56" s="337">
        <v>4112.665</v>
      </c>
      <c r="AI56" s="337">
        <v>6306.4669999999996</v>
      </c>
      <c r="AK56" s="337">
        <v>2605.884</v>
      </c>
      <c r="AM56" s="337">
        <v>3735.8719999999998</v>
      </c>
      <c r="AO56" s="337">
        <v>3022.26</v>
      </c>
      <c r="AQ56" s="337">
        <v>7284.7889999999998</v>
      </c>
      <c r="AS56" s="337">
        <v>3942.9119999999998</v>
      </c>
      <c r="AW56" s="107">
        <v>4081.8939999999998</v>
      </c>
      <c r="AY56" s="337">
        <v>3667.1869999999999</v>
      </c>
      <c r="BA56" s="337">
        <v>3022.3490000000002</v>
      </c>
      <c r="BC56" s="337">
        <v>2438.9780000000001</v>
      </c>
      <c r="BE56" s="337">
        <v>2557.8760000000002</v>
      </c>
      <c r="BG56" s="367">
        <v>7532.7839999999997</v>
      </c>
      <c r="BH56" s="381"/>
      <c r="BI56" s="337">
        <v>6746.7759999999998</v>
      </c>
      <c r="BK56" s="337">
        <v>6611.8940000000002</v>
      </c>
      <c r="BM56" s="337">
        <v>5832.2340000000004</v>
      </c>
      <c r="BO56" s="106">
        <f>AVERAGE(BO6:BO55)</f>
        <v>5245.2336000000014</v>
      </c>
    </row>
    <row r="57" spans="1:68" s="98" customFormat="1" ht="15" customHeight="1" x14ac:dyDescent="0.2">
      <c r="A57" s="335"/>
      <c r="B57" s="101" t="s">
        <v>244</v>
      </c>
      <c r="C57" s="337">
        <v>133.84</v>
      </c>
      <c r="D57" s="102"/>
      <c r="E57" s="337">
        <v>559.09</v>
      </c>
      <c r="F57" s="97"/>
      <c r="G57" s="104"/>
      <c r="H57" s="97"/>
      <c r="I57" s="108"/>
      <c r="J57" s="97"/>
      <c r="K57" s="337">
        <v>562.5</v>
      </c>
      <c r="L57" s="97"/>
      <c r="M57" s="337">
        <v>652.76</v>
      </c>
      <c r="N57" s="97"/>
      <c r="O57" s="337">
        <v>685.92</v>
      </c>
      <c r="P57" s="97"/>
      <c r="Q57" s="337">
        <v>725.14</v>
      </c>
      <c r="R57" s="97"/>
      <c r="S57" s="337">
        <v>677.47</v>
      </c>
      <c r="T57" s="97"/>
      <c r="U57" s="337">
        <v>683.07</v>
      </c>
      <c r="V57" s="97"/>
      <c r="W57" s="367">
        <v>296.48</v>
      </c>
      <c r="X57" s="368"/>
      <c r="Y57" s="337">
        <v>583.41999999999996</v>
      </c>
      <c r="Z57" s="97"/>
      <c r="AA57" s="337">
        <v>534.16</v>
      </c>
      <c r="AB57" s="97"/>
      <c r="AC57" s="337">
        <v>784.04</v>
      </c>
      <c r="AD57" s="97"/>
      <c r="AE57" s="97"/>
      <c r="AF57" s="97"/>
      <c r="AG57" s="97"/>
      <c r="AH57" s="97"/>
      <c r="AI57" s="337">
        <v>1125.3</v>
      </c>
      <c r="AJ57" s="97"/>
      <c r="AK57" s="337">
        <v>579.12</v>
      </c>
      <c r="AL57" s="97"/>
      <c r="AM57" s="337">
        <v>354.24</v>
      </c>
      <c r="AN57" s="97"/>
      <c r="AO57" s="337">
        <v>681.79</v>
      </c>
      <c r="AP57" s="97"/>
      <c r="AQ57" s="337">
        <v>570.70000000000005</v>
      </c>
      <c r="AR57" s="97"/>
      <c r="AS57" s="337">
        <v>456.42</v>
      </c>
      <c r="AT57" s="97"/>
      <c r="AU57" s="97"/>
      <c r="AV57" s="97"/>
      <c r="AW57" s="337">
        <v>826.43</v>
      </c>
      <c r="AX57" s="97"/>
      <c r="AY57" s="337">
        <v>711.83</v>
      </c>
      <c r="AZ57" s="97"/>
      <c r="BA57" s="337">
        <v>415.48</v>
      </c>
      <c r="BB57" s="97"/>
      <c r="BC57" s="337">
        <v>1017.2</v>
      </c>
      <c r="BD57" s="97"/>
      <c r="BE57" s="337">
        <v>737.28</v>
      </c>
      <c r="BF57" s="97"/>
      <c r="BG57" s="378">
        <v>1410.9</v>
      </c>
      <c r="BH57" s="368"/>
      <c r="BI57" s="337">
        <v>743.35</v>
      </c>
      <c r="BJ57" s="97"/>
      <c r="BK57" s="337">
        <v>802.63</v>
      </c>
      <c r="BL57" s="97"/>
      <c r="BM57" s="337">
        <v>587.86</v>
      </c>
      <c r="BN57" s="97"/>
      <c r="BO57" s="97"/>
    </row>
    <row r="58" spans="1:68" s="97" customFormat="1" ht="15" customHeight="1" x14ac:dyDescent="0.2">
      <c r="A58" s="336"/>
      <c r="B58" s="102" t="s">
        <v>243</v>
      </c>
      <c r="C58" s="337">
        <v>178543.7</v>
      </c>
      <c r="D58" s="102"/>
      <c r="E58" s="337">
        <v>119058.1</v>
      </c>
      <c r="G58" s="104"/>
      <c r="I58" s="104"/>
      <c r="K58" s="337">
        <v>120516</v>
      </c>
      <c r="M58" s="337">
        <v>162298.6</v>
      </c>
      <c r="O58" s="337">
        <v>179204.6</v>
      </c>
      <c r="Q58" s="337">
        <v>200181.9</v>
      </c>
      <c r="S58" s="104">
        <v>174819.1</v>
      </c>
      <c r="U58" s="337">
        <v>177721.4</v>
      </c>
      <c r="W58" s="388">
        <v>33480.15</v>
      </c>
      <c r="X58" s="368"/>
      <c r="Y58" s="337">
        <v>129646.85</v>
      </c>
      <c r="AA58" s="337">
        <v>108677.5</v>
      </c>
      <c r="AC58" s="337">
        <v>234142.6</v>
      </c>
      <c r="AI58" s="104">
        <v>441363.3</v>
      </c>
      <c r="AK58" s="104">
        <v>127743</v>
      </c>
      <c r="AM58" s="337">
        <v>47797.31</v>
      </c>
      <c r="AO58" s="337">
        <v>177052.9</v>
      </c>
      <c r="AQ58" s="337">
        <v>124055</v>
      </c>
      <c r="AS58" s="337">
        <v>79346.09</v>
      </c>
      <c r="AW58" s="337">
        <v>257505.2</v>
      </c>
      <c r="AY58" s="337">
        <v>193001.9</v>
      </c>
      <c r="BA58" s="337">
        <v>65752.600000000006</v>
      </c>
      <c r="BC58" s="337">
        <v>394140.3</v>
      </c>
      <c r="BE58" s="104">
        <v>207045.7</v>
      </c>
      <c r="BG58" s="367">
        <v>492900.6</v>
      </c>
      <c r="BH58" s="368"/>
      <c r="BI58" s="337">
        <v>204178.1</v>
      </c>
      <c r="BK58" s="104">
        <v>242883.4</v>
      </c>
      <c r="BM58" s="337">
        <v>131626.70000000001</v>
      </c>
    </row>
    <row r="59" spans="1:68" ht="15" customHeight="1" x14ac:dyDescent="0.2">
      <c r="A59" s="317"/>
      <c r="B59" s="103" t="s">
        <v>242</v>
      </c>
      <c r="C59" s="97">
        <v>77</v>
      </c>
      <c r="D59" s="102"/>
      <c r="E59" s="97">
        <v>3</v>
      </c>
      <c r="F59" s="97"/>
      <c r="G59" s="97"/>
      <c r="H59" s="97"/>
      <c r="I59" s="97"/>
      <c r="J59" s="97"/>
      <c r="K59" s="97">
        <v>3</v>
      </c>
      <c r="L59" s="97"/>
      <c r="M59" s="97">
        <v>3</v>
      </c>
      <c r="N59" s="97"/>
      <c r="O59" s="97">
        <v>3</v>
      </c>
      <c r="P59" s="97"/>
      <c r="Q59" s="97">
        <v>3</v>
      </c>
      <c r="R59" s="97"/>
      <c r="S59" s="97">
        <v>3</v>
      </c>
      <c r="T59" s="97"/>
      <c r="U59" s="97">
        <v>3</v>
      </c>
      <c r="V59" s="97"/>
      <c r="W59" s="368">
        <v>3</v>
      </c>
      <c r="X59" s="368"/>
      <c r="Y59" s="97">
        <v>3</v>
      </c>
      <c r="Z59" s="97"/>
      <c r="AA59" s="97">
        <v>3</v>
      </c>
      <c r="AB59" s="97"/>
      <c r="AC59" s="97">
        <v>3</v>
      </c>
      <c r="AD59" s="97"/>
      <c r="AE59" s="97"/>
      <c r="AF59" s="97"/>
      <c r="AG59" s="97"/>
      <c r="AH59" s="97"/>
      <c r="AI59" s="97">
        <v>3</v>
      </c>
      <c r="AJ59" s="97"/>
      <c r="AK59" s="97">
        <v>3</v>
      </c>
      <c r="AL59" s="97"/>
      <c r="AM59" s="97">
        <v>3</v>
      </c>
      <c r="AN59" s="97"/>
      <c r="AO59" s="97">
        <v>3</v>
      </c>
      <c r="AP59" s="97"/>
      <c r="AQ59" s="97">
        <v>3</v>
      </c>
      <c r="AR59" s="97"/>
      <c r="AS59" s="7">
        <v>3</v>
      </c>
      <c r="AT59" s="97"/>
      <c r="AU59" s="97"/>
      <c r="AV59" s="97"/>
      <c r="AW59" s="97">
        <v>3</v>
      </c>
      <c r="AX59" s="97"/>
      <c r="AY59" s="97">
        <v>3</v>
      </c>
      <c r="AZ59" s="97"/>
      <c r="BA59" s="97">
        <v>3</v>
      </c>
      <c r="BB59" s="97"/>
      <c r="BC59" s="97">
        <v>3</v>
      </c>
      <c r="BD59" s="97"/>
      <c r="BE59" s="97">
        <v>3</v>
      </c>
      <c r="BF59" s="97"/>
      <c r="BG59" s="368">
        <v>2</v>
      </c>
      <c r="BH59" s="368"/>
      <c r="BI59" s="97">
        <v>3</v>
      </c>
      <c r="BJ59" s="97"/>
      <c r="BK59" s="7">
        <v>3</v>
      </c>
      <c r="BL59" s="97"/>
      <c r="BM59" s="97">
        <v>3</v>
      </c>
      <c r="BN59" s="97"/>
      <c r="BO59" s="7">
        <v>1</v>
      </c>
    </row>
    <row r="60" spans="1:68" s="98" customFormat="1" ht="15" customHeight="1" x14ac:dyDescent="0.2">
      <c r="A60" s="335"/>
      <c r="B60" s="101" t="s">
        <v>241</v>
      </c>
      <c r="C60" s="338">
        <v>10.3314</v>
      </c>
      <c r="D60" s="101"/>
      <c r="E60" s="338">
        <v>13.146750000000001</v>
      </c>
      <c r="G60" s="99"/>
      <c r="I60" s="99"/>
      <c r="K60" s="338">
        <v>6.4764799999999996</v>
      </c>
      <c r="M60" s="338">
        <v>17.960090000000001</v>
      </c>
      <c r="O60" s="338">
        <v>18.95505</v>
      </c>
      <c r="Q60" s="338">
        <v>12.163550000000001</v>
      </c>
      <c r="S60" s="338">
        <v>9.2928879999999996</v>
      </c>
      <c r="U60" s="338">
        <v>36.829720000000002</v>
      </c>
      <c r="W60" s="389">
        <v>4.8400259999999999</v>
      </c>
      <c r="X60" s="370"/>
      <c r="Y60" s="338">
        <v>7.995762</v>
      </c>
      <c r="AA60" s="338">
        <v>8.0213710000000003</v>
      </c>
      <c r="AC60" s="338">
        <v>11.76568</v>
      </c>
      <c r="AI60" s="338">
        <v>10.53445</v>
      </c>
      <c r="AK60" s="338">
        <v>13.71556</v>
      </c>
      <c r="AM60" s="338">
        <v>5.8520729999999999</v>
      </c>
      <c r="AO60" s="338">
        <v>13.92258</v>
      </c>
      <c r="AQ60" s="338">
        <v>4.8349289999999998</v>
      </c>
      <c r="AS60" s="338">
        <v>7.144069</v>
      </c>
      <c r="AW60" s="338">
        <v>12.43172</v>
      </c>
      <c r="AY60" s="338">
        <v>11.979749999999999</v>
      </c>
      <c r="BA60" s="338">
        <v>8.4842169999999992</v>
      </c>
      <c r="BC60" s="338">
        <v>25.74053</v>
      </c>
      <c r="BE60" s="338">
        <v>17.789079999999998</v>
      </c>
      <c r="BG60" s="369">
        <v>9.3201769999999993</v>
      </c>
      <c r="BH60" s="370"/>
      <c r="BI60" s="338">
        <v>6.6974320000000001</v>
      </c>
      <c r="BK60" s="338">
        <v>7.4537190000000004</v>
      </c>
      <c r="BM60" s="338">
        <v>6.2206700000000001</v>
      </c>
    </row>
    <row r="61" spans="1:68" ht="15" customHeight="1" x14ac:dyDescent="0.2">
      <c r="AQ61" s="97"/>
      <c r="AS61" s="97"/>
      <c r="BN61" s="88"/>
      <c r="BO61" s="88"/>
      <c r="BP61" s="88"/>
    </row>
    <row r="62" spans="1:68" ht="15" customHeight="1" x14ac:dyDescent="0.2">
      <c r="C62" s="97"/>
      <c r="Q62" s="97"/>
      <c r="R62" s="97"/>
      <c r="S62" s="97"/>
      <c r="T62" s="97"/>
      <c r="U62" s="97"/>
      <c r="V62" s="97"/>
      <c r="W62" s="368"/>
      <c r="X62" s="368"/>
      <c r="Y62" s="97"/>
      <c r="Z62" s="97"/>
      <c r="AB62" s="97"/>
      <c r="AC62" s="97"/>
      <c r="AD62" s="97"/>
      <c r="AE62" s="97"/>
      <c r="AF62" s="97"/>
      <c r="AG62" s="97"/>
      <c r="AH62" s="97"/>
      <c r="AI62" s="97"/>
      <c r="AJ62" s="97"/>
      <c r="AK62" s="97"/>
      <c r="AL62" s="97"/>
      <c r="AM62" s="97"/>
      <c r="AN62" s="97"/>
      <c r="AO62" s="97"/>
      <c r="AP62" s="97"/>
      <c r="BN62" s="88"/>
      <c r="BO62" s="88"/>
      <c r="BP62" s="88"/>
    </row>
    <row r="63" spans="1:68" ht="15" customHeight="1" x14ac:dyDescent="0.2">
      <c r="AA63" s="97"/>
      <c r="BN63" s="88"/>
      <c r="BO63" s="88"/>
      <c r="BP63" s="88"/>
    </row>
    <row r="64" spans="1:68" s="93" customFormat="1" x14ac:dyDescent="0.2">
      <c r="B64" s="96" t="s">
        <v>239</v>
      </c>
      <c r="I64" s="95"/>
      <c r="W64" s="382"/>
      <c r="X64" s="382"/>
      <c r="Y64" s="93">
        <v>43754</v>
      </c>
      <c r="AQ64" s="94"/>
      <c r="AS64" s="94"/>
      <c r="AW64" s="94"/>
      <c r="AY64" s="94"/>
      <c r="BA64" s="94"/>
      <c r="BC64" s="94"/>
      <c r="BG64" s="382">
        <v>43735</v>
      </c>
      <c r="BH64" s="382"/>
      <c r="BM64" s="93">
        <v>43374</v>
      </c>
      <c r="BO64" s="93">
        <v>43755</v>
      </c>
    </row>
    <row r="65" spans="2:68" s="89" customFormat="1" x14ac:dyDescent="0.2">
      <c r="B65" s="92" t="s">
        <v>238</v>
      </c>
      <c r="I65" s="91"/>
      <c r="W65" s="383"/>
      <c r="X65" s="383"/>
      <c r="Y65" s="89">
        <v>44000</v>
      </c>
      <c r="AS65" s="90"/>
      <c r="AW65" s="90"/>
      <c r="AY65" s="90"/>
      <c r="BA65" s="90"/>
      <c r="BC65" s="90"/>
      <c r="BG65" s="383">
        <v>44025</v>
      </c>
      <c r="BH65" s="383"/>
      <c r="BO65" s="89">
        <v>44062</v>
      </c>
    </row>
    <row r="66" spans="2:68" x14ac:dyDescent="0.2">
      <c r="BN66" s="88"/>
      <c r="BO66" s="88"/>
      <c r="BP66" s="88"/>
    </row>
    <row r="67" spans="2:68" s="9" customFormat="1" ht="15" customHeight="1" x14ac:dyDescent="0.2">
      <c r="E67" s="514"/>
      <c r="G67" s="515" t="s">
        <v>1683</v>
      </c>
      <c r="H67" s="515"/>
      <c r="I67" s="522" t="s">
        <v>1681</v>
      </c>
      <c r="J67" s="515"/>
      <c r="K67" s="515" t="s">
        <v>1682</v>
      </c>
      <c r="M67" s="516"/>
      <c r="O67" s="522" t="s">
        <v>1685</v>
      </c>
      <c r="P67" s="515"/>
      <c r="Q67" s="514"/>
      <c r="R67" s="514"/>
      <c r="S67" s="514"/>
      <c r="T67" s="514"/>
      <c r="U67" s="514"/>
      <c r="V67" s="514"/>
      <c r="W67" s="518"/>
      <c r="X67" s="442"/>
      <c r="Y67" s="516"/>
      <c r="Z67" s="516"/>
      <c r="AA67" s="514"/>
      <c r="AB67" s="514"/>
      <c r="AC67" s="514" t="s">
        <v>1737</v>
      </c>
      <c r="AD67" s="514"/>
      <c r="AE67" s="514" t="s">
        <v>1738</v>
      </c>
      <c r="AF67" s="514"/>
      <c r="AG67" s="514" t="s">
        <v>1740</v>
      </c>
      <c r="AH67" s="514"/>
      <c r="AI67" s="516"/>
      <c r="AJ67" s="516"/>
      <c r="AK67" s="515"/>
      <c r="AM67" s="515"/>
      <c r="AO67" s="515"/>
      <c r="AQ67" s="514"/>
      <c r="AR67" s="514"/>
      <c r="AS67" s="515"/>
      <c r="AU67" s="515" t="s">
        <v>1746</v>
      </c>
      <c r="AV67" s="515"/>
      <c r="AW67" s="515"/>
      <c r="AY67" s="515"/>
      <c r="BA67" s="516"/>
      <c r="BC67" s="514"/>
      <c r="BE67" s="515"/>
      <c r="BG67" s="515" t="s">
        <v>1748</v>
      </c>
      <c r="BH67" s="515"/>
      <c r="BI67" s="515"/>
      <c r="BK67" s="514"/>
      <c r="BM67" s="516"/>
      <c r="BN67" s="446"/>
      <c r="BO67" s="446"/>
      <c r="BP67" s="446"/>
    </row>
    <row r="68" spans="2:68" s="9" customFormat="1" x14ac:dyDescent="0.2">
      <c r="E68" s="514"/>
      <c r="G68" s="515"/>
      <c r="H68" s="515"/>
      <c r="I68" s="515"/>
      <c r="J68" s="515"/>
      <c r="K68" s="515"/>
      <c r="M68" s="516"/>
      <c r="O68" s="515"/>
      <c r="P68" s="515"/>
      <c r="Q68" s="514"/>
      <c r="R68" s="514"/>
      <c r="S68" s="514"/>
      <c r="T68" s="514"/>
      <c r="U68" s="514"/>
      <c r="V68" s="514"/>
      <c r="W68" s="518"/>
      <c r="X68" s="442"/>
      <c r="Y68" s="516"/>
      <c r="Z68" s="516"/>
      <c r="AA68" s="514"/>
      <c r="AB68" s="514"/>
      <c r="AC68" s="514"/>
      <c r="AD68" s="514"/>
      <c r="AE68" s="514"/>
      <c r="AF68" s="514"/>
      <c r="AG68" s="514"/>
      <c r="AH68" s="514"/>
      <c r="AI68" s="516"/>
      <c r="AJ68" s="516"/>
      <c r="AK68" s="515"/>
      <c r="AM68" s="515"/>
      <c r="AO68" s="515"/>
      <c r="AQ68" s="514"/>
      <c r="AR68" s="514"/>
      <c r="AS68" s="515"/>
      <c r="AU68" s="515"/>
      <c r="AV68" s="515"/>
      <c r="AW68" s="515"/>
      <c r="AY68" s="515"/>
      <c r="BA68" s="516"/>
      <c r="BC68" s="514"/>
      <c r="BE68" s="515"/>
      <c r="BG68" s="515"/>
      <c r="BH68" s="515"/>
      <c r="BI68" s="515"/>
      <c r="BK68" s="514"/>
      <c r="BM68" s="516"/>
      <c r="BN68" s="446"/>
      <c r="BO68" s="446"/>
      <c r="BP68" s="446"/>
    </row>
    <row r="69" spans="2:68" s="9" customFormat="1" x14ac:dyDescent="0.2">
      <c r="E69" s="514"/>
      <c r="G69" s="515"/>
      <c r="H69" s="515"/>
      <c r="I69" s="515"/>
      <c r="J69" s="515"/>
      <c r="K69" s="515"/>
      <c r="M69" s="516"/>
      <c r="O69" s="515"/>
      <c r="P69" s="515"/>
      <c r="Q69" s="514"/>
      <c r="R69" s="514"/>
      <c r="S69" s="514"/>
      <c r="T69" s="514"/>
      <c r="U69" s="514"/>
      <c r="V69" s="514"/>
      <c r="W69" s="518"/>
      <c r="X69" s="442"/>
      <c r="Y69" s="516"/>
      <c r="Z69" s="516"/>
      <c r="AA69" s="514"/>
      <c r="AB69" s="514"/>
      <c r="AC69" s="514"/>
      <c r="AD69" s="514"/>
      <c r="AE69" s="514"/>
      <c r="AF69" s="514"/>
      <c r="AG69" s="514"/>
      <c r="AH69" s="514"/>
      <c r="AI69" s="516"/>
      <c r="AJ69" s="516"/>
      <c r="AK69" s="515"/>
      <c r="AM69" s="515"/>
      <c r="AO69" s="515"/>
      <c r="AQ69" s="514"/>
      <c r="AR69" s="514"/>
      <c r="AS69" s="515"/>
      <c r="AU69" s="515"/>
      <c r="AV69" s="515"/>
      <c r="AW69" s="515"/>
      <c r="AY69" s="515"/>
      <c r="BA69" s="516"/>
      <c r="BC69" s="514"/>
      <c r="BE69" s="515"/>
      <c r="BG69" s="515"/>
      <c r="BH69" s="515"/>
      <c r="BI69" s="515"/>
      <c r="BK69" s="514"/>
      <c r="BM69" s="516"/>
      <c r="BN69" s="446"/>
      <c r="BO69" s="446"/>
      <c r="BP69" s="446"/>
    </row>
    <row r="70" spans="2:68" s="9" customFormat="1" x14ac:dyDescent="0.2">
      <c r="E70" s="514"/>
      <c r="G70" s="515"/>
      <c r="H70" s="515"/>
      <c r="I70" s="515"/>
      <c r="J70" s="515"/>
      <c r="K70" s="515"/>
      <c r="M70" s="516"/>
      <c r="O70" s="515"/>
      <c r="P70" s="515"/>
      <c r="Q70" s="514"/>
      <c r="R70" s="514"/>
      <c r="S70" s="514"/>
      <c r="T70" s="514"/>
      <c r="U70" s="514"/>
      <c r="V70" s="514"/>
      <c r="W70" s="518"/>
      <c r="X70" s="442"/>
      <c r="Y70" s="516"/>
      <c r="Z70" s="516"/>
      <c r="AA70" s="514"/>
      <c r="AB70" s="514"/>
      <c r="AC70" s="514"/>
      <c r="AD70" s="514"/>
      <c r="AE70" s="514"/>
      <c r="AF70" s="514"/>
      <c r="AG70" s="514"/>
      <c r="AH70" s="514"/>
      <c r="AI70" s="516"/>
      <c r="AJ70" s="516"/>
      <c r="AK70" s="515"/>
      <c r="AM70" s="515"/>
      <c r="AO70" s="515"/>
      <c r="AQ70" s="514"/>
      <c r="AR70" s="514"/>
      <c r="AS70" s="515"/>
      <c r="AU70" s="515"/>
      <c r="AV70" s="515"/>
      <c r="AW70" s="515"/>
      <c r="AY70" s="515"/>
      <c r="BA70" s="516"/>
      <c r="BC70" s="514"/>
      <c r="BE70" s="515"/>
      <c r="BG70" s="515"/>
      <c r="BH70" s="515"/>
      <c r="BI70" s="515"/>
      <c r="BK70" s="514"/>
      <c r="BM70" s="516"/>
      <c r="BN70" s="446"/>
      <c r="BO70" s="446"/>
      <c r="BP70" s="446"/>
    </row>
    <row r="71" spans="2:68" s="9" customFormat="1" x14ac:dyDescent="0.2">
      <c r="E71" s="514"/>
      <c r="G71" s="515"/>
      <c r="H71" s="515"/>
      <c r="I71" s="515"/>
      <c r="J71" s="515"/>
      <c r="K71" s="515"/>
      <c r="M71" s="516"/>
      <c r="O71" s="515"/>
      <c r="P71" s="515"/>
      <c r="Q71" s="514"/>
      <c r="R71" s="514"/>
      <c r="S71" s="514"/>
      <c r="T71" s="514"/>
      <c r="U71" s="514"/>
      <c r="V71" s="514"/>
      <c r="W71" s="518"/>
      <c r="X71" s="442"/>
      <c r="Y71" s="516"/>
      <c r="Z71" s="516"/>
      <c r="AA71" s="514"/>
      <c r="AB71" s="514"/>
      <c r="AC71" s="514"/>
      <c r="AD71" s="514"/>
      <c r="AE71" s="514"/>
      <c r="AF71" s="514"/>
      <c r="AG71" s="514"/>
      <c r="AH71" s="514"/>
      <c r="AI71" s="516"/>
      <c r="AJ71" s="516"/>
      <c r="AK71" s="515"/>
      <c r="AM71" s="515"/>
      <c r="AO71" s="515"/>
      <c r="AQ71" s="514"/>
      <c r="AR71" s="514"/>
      <c r="AS71" s="515"/>
      <c r="AU71" s="515"/>
      <c r="AV71" s="515"/>
      <c r="AW71" s="515"/>
      <c r="AY71" s="515"/>
      <c r="BA71" s="516"/>
      <c r="BC71" s="514"/>
      <c r="BE71" s="515"/>
      <c r="BG71" s="515"/>
      <c r="BH71" s="515"/>
      <c r="BI71" s="515"/>
      <c r="BK71" s="514"/>
      <c r="BM71" s="516"/>
      <c r="BN71" s="446"/>
      <c r="BO71" s="446"/>
      <c r="BP71" s="446"/>
    </row>
    <row r="72" spans="2:68" s="9" customFormat="1" x14ac:dyDescent="0.2">
      <c r="E72" s="514"/>
      <c r="G72" s="515"/>
      <c r="H72" s="515"/>
      <c r="I72" s="515"/>
      <c r="J72" s="515"/>
      <c r="K72" s="515"/>
      <c r="M72" s="516"/>
      <c r="O72" s="515"/>
      <c r="P72" s="515"/>
      <c r="Q72" s="514"/>
      <c r="R72" s="514"/>
      <c r="S72" s="514"/>
      <c r="T72" s="514"/>
      <c r="U72" s="514"/>
      <c r="V72" s="514"/>
      <c r="W72" s="518"/>
      <c r="X72" s="442"/>
      <c r="Y72" s="516"/>
      <c r="Z72" s="516"/>
      <c r="AA72" s="514"/>
      <c r="AB72" s="514"/>
      <c r="AC72" s="514"/>
      <c r="AD72" s="514"/>
      <c r="AE72" s="514"/>
      <c r="AF72" s="514"/>
      <c r="AG72" s="514"/>
      <c r="AH72" s="514"/>
      <c r="AI72" s="516"/>
      <c r="AJ72" s="516"/>
      <c r="AK72" s="515"/>
      <c r="AM72" s="515"/>
      <c r="AO72" s="515"/>
      <c r="AQ72" s="514"/>
      <c r="AR72" s="514"/>
      <c r="AS72" s="515"/>
      <c r="AU72" s="515"/>
      <c r="AV72" s="515"/>
      <c r="AW72" s="515"/>
      <c r="AY72" s="515"/>
      <c r="BA72" s="516"/>
      <c r="BC72" s="514"/>
      <c r="BE72" s="515"/>
      <c r="BG72" s="515"/>
      <c r="BH72" s="515"/>
      <c r="BI72" s="515"/>
      <c r="BK72" s="514"/>
      <c r="BM72" s="516"/>
      <c r="BN72" s="446"/>
      <c r="BO72" s="446"/>
      <c r="BP72" s="446"/>
    </row>
    <row r="73" spans="2:68" s="9" customFormat="1" x14ac:dyDescent="0.2">
      <c r="E73" s="514"/>
      <c r="G73" s="515"/>
      <c r="H73" s="515"/>
      <c r="I73" s="515"/>
      <c r="J73" s="515"/>
      <c r="K73" s="515"/>
      <c r="M73" s="516"/>
      <c r="O73" s="515"/>
      <c r="P73" s="515"/>
      <c r="Q73" s="514"/>
      <c r="R73" s="514"/>
      <c r="S73" s="514"/>
      <c r="T73" s="514"/>
      <c r="U73" s="514"/>
      <c r="V73" s="514"/>
      <c r="W73" s="518"/>
      <c r="X73" s="442"/>
      <c r="Y73" s="516"/>
      <c r="Z73" s="516"/>
      <c r="AA73" s="514"/>
      <c r="AB73" s="514"/>
      <c r="AC73" s="514"/>
      <c r="AD73" s="514"/>
      <c r="AE73" s="514"/>
      <c r="AF73" s="514"/>
      <c r="AG73" s="514"/>
      <c r="AH73" s="514"/>
      <c r="AI73" s="516"/>
      <c r="AJ73" s="516"/>
      <c r="AK73" s="515"/>
      <c r="AM73" s="515"/>
      <c r="AO73" s="515"/>
      <c r="AQ73" s="514"/>
      <c r="AR73" s="514"/>
      <c r="AS73" s="515"/>
      <c r="AU73" s="515"/>
      <c r="AV73" s="515"/>
      <c r="AW73" s="515"/>
      <c r="AY73" s="515"/>
      <c r="BA73" s="516"/>
      <c r="BC73" s="514"/>
      <c r="BE73" s="515"/>
      <c r="BG73" s="515"/>
      <c r="BH73" s="515"/>
      <c r="BI73" s="515"/>
      <c r="BK73" s="514"/>
      <c r="BM73" s="516"/>
      <c r="BN73" s="446"/>
      <c r="BO73" s="446"/>
      <c r="BP73" s="446"/>
    </row>
    <row r="74" spans="2:68" s="9" customFormat="1" x14ac:dyDescent="0.2">
      <c r="E74" s="514"/>
      <c r="G74" s="515"/>
      <c r="H74" s="515"/>
      <c r="I74" s="515"/>
      <c r="J74" s="515"/>
      <c r="K74" s="515"/>
      <c r="M74" s="516"/>
      <c r="O74" s="515"/>
      <c r="P74" s="515"/>
      <c r="Q74" s="514"/>
      <c r="R74" s="514"/>
      <c r="S74" s="514"/>
      <c r="T74" s="514"/>
      <c r="U74" s="514"/>
      <c r="V74" s="514"/>
      <c r="W74" s="518"/>
      <c r="X74" s="442"/>
      <c r="Y74" s="516"/>
      <c r="Z74" s="516"/>
      <c r="AA74" s="514"/>
      <c r="AB74" s="514"/>
      <c r="AC74" s="514"/>
      <c r="AD74" s="514"/>
      <c r="AE74" s="514"/>
      <c r="AF74" s="514"/>
      <c r="AG74" s="514"/>
      <c r="AH74" s="514"/>
      <c r="AI74" s="516"/>
      <c r="AJ74" s="516"/>
      <c r="AK74" s="515"/>
      <c r="AM74" s="515"/>
      <c r="AO74" s="515"/>
      <c r="AQ74" s="514"/>
      <c r="AR74" s="514"/>
      <c r="AS74" s="515"/>
      <c r="AU74" s="515"/>
      <c r="AV74" s="515"/>
      <c r="AW74" s="515"/>
      <c r="AY74" s="515"/>
      <c r="BA74" s="516"/>
      <c r="BC74" s="514"/>
      <c r="BE74" s="515"/>
      <c r="BG74" s="515"/>
      <c r="BH74" s="515"/>
      <c r="BI74" s="515"/>
      <c r="BK74" s="514"/>
      <c r="BM74" s="516"/>
      <c r="BN74" s="446"/>
      <c r="BO74" s="446"/>
      <c r="BP74" s="446"/>
    </row>
    <row r="75" spans="2:68" s="9" customFormat="1" x14ac:dyDescent="0.2">
      <c r="E75" s="514"/>
      <c r="G75" s="515"/>
      <c r="H75" s="515"/>
      <c r="I75" s="515"/>
      <c r="J75" s="515"/>
      <c r="K75" s="515"/>
      <c r="M75" s="516"/>
      <c r="O75" s="515"/>
      <c r="P75" s="515"/>
      <c r="Q75" s="514"/>
      <c r="R75" s="514"/>
      <c r="S75" s="514"/>
      <c r="T75" s="514"/>
      <c r="U75" s="514"/>
      <c r="V75" s="514"/>
      <c r="W75" s="518"/>
      <c r="X75" s="442"/>
      <c r="Y75" s="516"/>
      <c r="Z75" s="516"/>
      <c r="AA75" s="514"/>
      <c r="AB75" s="514"/>
      <c r="AC75" s="514"/>
      <c r="AD75" s="514"/>
      <c r="AE75" s="514"/>
      <c r="AF75" s="514"/>
      <c r="AG75" s="514"/>
      <c r="AH75" s="514"/>
      <c r="AI75" s="516"/>
      <c r="AJ75" s="516"/>
      <c r="AK75" s="515"/>
      <c r="AM75" s="515"/>
      <c r="AO75" s="515"/>
      <c r="AQ75" s="514"/>
      <c r="AR75" s="514"/>
      <c r="AS75" s="515"/>
      <c r="AU75" s="515"/>
      <c r="AV75" s="515"/>
      <c r="AW75" s="515"/>
      <c r="AY75" s="515"/>
      <c r="BA75" s="516"/>
      <c r="BC75" s="514"/>
      <c r="BE75" s="515"/>
      <c r="BG75" s="515"/>
      <c r="BH75" s="515"/>
      <c r="BI75" s="515"/>
      <c r="BK75" s="514"/>
      <c r="BM75" s="516"/>
      <c r="BN75" s="446"/>
      <c r="BO75" s="446"/>
      <c r="BP75" s="446"/>
    </row>
    <row r="76" spans="2:68" s="9" customFormat="1" x14ac:dyDescent="0.2">
      <c r="E76" s="514"/>
      <c r="G76" s="515"/>
      <c r="H76" s="515"/>
      <c r="I76" s="515"/>
      <c r="J76" s="515"/>
      <c r="K76" s="515"/>
      <c r="M76" s="516"/>
      <c r="O76" s="515"/>
      <c r="P76" s="515"/>
      <c r="Q76" s="514"/>
      <c r="R76" s="514"/>
      <c r="S76" s="514"/>
      <c r="T76" s="514"/>
      <c r="U76" s="514"/>
      <c r="V76" s="514"/>
      <c r="W76" s="518"/>
      <c r="X76" s="442"/>
      <c r="Y76" s="516"/>
      <c r="Z76" s="516"/>
      <c r="AA76" s="514"/>
      <c r="AB76" s="514"/>
      <c r="AC76" s="514"/>
      <c r="AD76" s="514"/>
      <c r="AE76" s="514"/>
      <c r="AF76" s="514"/>
      <c r="AG76" s="514"/>
      <c r="AH76" s="514"/>
      <c r="AI76" s="516"/>
      <c r="AJ76" s="516"/>
      <c r="AK76" s="515"/>
      <c r="AM76" s="515"/>
      <c r="AO76" s="515"/>
      <c r="AQ76" s="514"/>
      <c r="AR76" s="514"/>
      <c r="AS76" s="515"/>
      <c r="AU76" s="515"/>
      <c r="AV76" s="515"/>
      <c r="AW76" s="515"/>
      <c r="AY76" s="515"/>
      <c r="BA76" s="516"/>
      <c r="BC76" s="514"/>
      <c r="BE76" s="515"/>
      <c r="BG76" s="515"/>
      <c r="BH76" s="515"/>
      <c r="BI76" s="515"/>
      <c r="BK76" s="514"/>
      <c r="BM76" s="516"/>
      <c r="BN76" s="446"/>
      <c r="BO76" s="446"/>
      <c r="BP76" s="446"/>
    </row>
    <row r="77" spans="2:68" x14ac:dyDescent="0.2">
      <c r="BG77" s="515"/>
      <c r="BH77" s="515"/>
    </row>
    <row r="78" spans="2:68" x14ac:dyDescent="0.2">
      <c r="BG78" s="515"/>
      <c r="BH78" s="515"/>
    </row>
    <row r="79" spans="2:68" x14ac:dyDescent="0.2">
      <c r="BG79" s="515"/>
      <c r="BH79" s="515"/>
    </row>
    <row r="80" spans="2:68" x14ac:dyDescent="0.2">
      <c r="BG80" s="515"/>
      <c r="BH80" s="515"/>
    </row>
    <row r="81" spans="59:60" x14ac:dyDescent="0.2">
      <c r="BG81" s="515"/>
      <c r="BH81" s="515"/>
    </row>
    <row r="82" spans="59:60" x14ac:dyDescent="0.2">
      <c r="BG82" s="515"/>
      <c r="BH82" s="515"/>
    </row>
  </sheetData>
  <mergeCells count="64">
    <mergeCell ref="E67:E76"/>
    <mergeCell ref="M4:N4"/>
    <mergeCell ref="C4:D4"/>
    <mergeCell ref="E4:F4"/>
    <mergeCell ref="G4:H4"/>
    <mergeCell ref="I4:J4"/>
    <mergeCell ref="K4:L4"/>
    <mergeCell ref="I67:J76"/>
    <mergeCell ref="K67:K76"/>
    <mergeCell ref="M67:M76"/>
    <mergeCell ref="G67:H76"/>
    <mergeCell ref="O4:P4"/>
    <mergeCell ref="O67:P76"/>
    <mergeCell ref="AC67:AD76"/>
    <mergeCell ref="Q67:R76"/>
    <mergeCell ref="AA67:AB76"/>
    <mergeCell ref="W4:X4"/>
    <mergeCell ref="Q4:R4"/>
    <mergeCell ref="S4:T4"/>
    <mergeCell ref="U4:V4"/>
    <mergeCell ref="Y4:Z4"/>
    <mergeCell ref="AA4:AB4"/>
    <mergeCell ref="AC4:AD4"/>
    <mergeCell ref="BO4:BP4"/>
    <mergeCell ref="BA4:BB4"/>
    <mergeCell ref="BC4:BD4"/>
    <mergeCell ref="BE4:BF4"/>
    <mergeCell ref="BI4:BJ4"/>
    <mergeCell ref="BG4:BH4"/>
    <mergeCell ref="BK4:BL4"/>
    <mergeCell ref="BM4:BN4"/>
    <mergeCell ref="AW4:AX4"/>
    <mergeCell ref="AY4:AZ4"/>
    <mergeCell ref="S67:T76"/>
    <mergeCell ref="U67:V76"/>
    <mergeCell ref="W67:W76"/>
    <mergeCell ref="Y67:Z76"/>
    <mergeCell ref="AE4:AF4"/>
    <mergeCell ref="AI4:AJ4"/>
    <mergeCell ref="AK4:AL4"/>
    <mergeCell ref="AM4:AN4"/>
    <mergeCell ref="AO4:AP4"/>
    <mergeCell ref="AQ4:AR4"/>
    <mergeCell ref="AS4:AT4"/>
    <mergeCell ref="AW67:AW76"/>
    <mergeCell ref="AI67:AJ76"/>
    <mergeCell ref="AK67:AK76"/>
    <mergeCell ref="AE67:AF76"/>
    <mergeCell ref="BM67:BM76"/>
    <mergeCell ref="AY67:AY76"/>
    <mergeCell ref="BA67:BA76"/>
    <mergeCell ref="BC67:BC76"/>
    <mergeCell ref="BE67:BE76"/>
    <mergeCell ref="BI67:BI76"/>
    <mergeCell ref="BK67:BK76"/>
    <mergeCell ref="BG67:BH82"/>
    <mergeCell ref="AG4:AH4"/>
    <mergeCell ref="AG67:AH76"/>
    <mergeCell ref="AU4:AV4"/>
    <mergeCell ref="AU67:AV76"/>
    <mergeCell ref="AM67:AM76"/>
    <mergeCell ref="AO67:AO76"/>
    <mergeCell ref="AQ67:AR76"/>
    <mergeCell ref="AS67:AS76"/>
  </mergeCells>
  <printOptions horizontalCentered="1" gridLines="1"/>
  <pageMargins left="0.25" right="0.25" top="0.75" bottom="0.25" header="0.3" footer="0.3"/>
  <pageSetup scale="82" orientation="landscape" r:id="rId1"/>
  <headerFooter alignWithMargins="0">
    <oddHeader>&amp;C&amp;12 2015 SRPN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8AEB5-49C6-4C23-B3BB-5E08D30E134D}">
  <dimension ref="A1:AA75"/>
  <sheetViews>
    <sheetView zoomScaleNormal="100" workbookViewId="0"/>
  </sheetViews>
  <sheetFormatPr defaultColWidth="36.7109375" defaultRowHeight="15" x14ac:dyDescent="0.2"/>
  <cols>
    <col min="1" max="1" width="13" style="9" customWidth="1"/>
    <col min="2" max="2" width="23.85546875" style="9" customWidth="1"/>
    <col min="3" max="3" width="17.5703125" style="371" customWidth="1"/>
    <col min="4" max="4" width="9.5703125" style="371" customWidth="1"/>
    <col min="5" max="5" width="14.85546875" style="7" bestFit="1" customWidth="1"/>
    <col min="6" max="6" width="9.5703125" style="7" customWidth="1"/>
    <col min="7" max="7" width="12.85546875" style="7" customWidth="1"/>
    <col min="8" max="8" width="9.5703125" style="7" customWidth="1"/>
    <col min="9" max="9" width="13.140625" style="371" bestFit="1" customWidth="1"/>
    <col min="10" max="10" width="9.5703125" style="371" customWidth="1"/>
    <col min="11" max="11" width="12.85546875" style="7" customWidth="1"/>
    <col min="12" max="12" width="9.5703125" style="7" customWidth="1"/>
    <col min="13" max="13" width="12.85546875" style="371" customWidth="1"/>
    <col min="14" max="14" width="9.5703125" style="371" customWidth="1"/>
    <col min="15" max="15" width="12.140625" style="7" bestFit="1" customWidth="1"/>
    <col min="16" max="16" width="9.5703125" style="7" customWidth="1"/>
    <col min="17" max="17" width="10.7109375" style="371" customWidth="1"/>
    <col min="18" max="18" width="9.5703125" style="371" customWidth="1"/>
    <col min="19" max="19" width="11.42578125" style="7" customWidth="1"/>
    <col min="20" max="20" width="9.5703125" style="7" customWidth="1"/>
    <col min="21" max="22" width="11" style="7" customWidth="1"/>
    <col min="23" max="23" width="12.7109375" style="7" customWidth="1"/>
    <col min="24" max="24" width="8.7109375" style="7" bestFit="1" customWidth="1"/>
    <col min="25" max="25" width="13.42578125" style="7" customWidth="1"/>
    <col min="26" max="26" width="9.5703125" style="7" customWidth="1"/>
    <col min="27" max="30" width="6.5703125" style="7" customWidth="1"/>
    <col min="31" max="33" width="8.28515625" style="7" customWidth="1"/>
    <col min="34" max="16384" width="36.7109375" style="7"/>
  </cols>
  <sheetData>
    <row r="1" spans="1:26" s="138" customFormat="1" ht="15.75" x14ac:dyDescent="0.25">
      <c r="A1" s="139" t="s">
        <v>1712</v>
      </c>
      <c r="B1" s="325"/>
      <c r="C1" s="361"/>
      <c r="D1" s="361"/>
      <c r="I1" s="361"/>
      <c r="J1" s="361"/>
      <c r="M1" s="361"/>
      <c r="N1" s="361"/>
      <c r="Q1" s="361"/>
      <c r="R1" s="361"/>
    </row>
    <row r="2" spans="1:26" s="138" customFormat="1" ht="15.75" x14ac:dyDescent="0.25">
      <c r="A2" s="139"/>
      <c r="B2" s="325"/>
      <c r="C2" s="361"/>
      <c r="D2" s="361"/>
      <c r="I2" s="361"/>
      <c r="J2" s="361"/>
      <c r="M2" s="361"/>
      <c r="N2" s="361"/>
      <c r="Q2" s="361"/>
      <c r="R2" s="361"/>
    </row>
    <row r="3" spans="1:26" s="138" customFormat="1" ht="15.75" x14ac:dyDescent="0.25">
      <c r="A3" s="132"/>
      <c r="B3" s="325"/>
      <c r="C3" s="361"/>
      <c r="D3" s="361"/>
      <c r="I3" s="361"/>
      <c r="J3" s="361"/>
      <c r="M3" s="361"/>
      <c r="N3" s="361"/>
      <c r="Q3" s="361"/>
      <c r="R3" s="361"/>
    </row>
    <row r="4" spans="1:26" s="327" customFormat="1" ht="49.5" customHeight="1" x14ac:dyDescent="0.2">
      <c r="A4" s="326" t="s">
        <v>0</v>
      </c>
      <c r="B4" s="326" t="s">
        <v>1</v>
      </c>
      <c r="C4" s="525" t="s">
        <v>1695</v>
      </c>
      <c r="D4" s="525"/>
      <c r="E4" s="524" t="s">
        <v>1696</v>
      </c>
      <c r="F4" s="524"/>
      <c r="G4" s="524" t="s">
        <v>1697</v>
      </c>
      <c r="H4" s="524"/>
      <c r="I4" s="525" t="s">
        <v>1698</v>
      </c>
      <c r="J4" s="525"/>
      <c r="K4" s="524" t="s">
        <v>1699</v>
      </c>
      <c r="L4" s="524"/>
      <c r="M4" s="525" t="s">
        <v>1700</v>
      </c>
      <c r="N4" s="525"/>
      <c r="O4" s="524" t="s">
        <v>1701</v>
      </c>
      <c r="P4" s="524"/>
      <c r="Q4" s="525" t="s">
        <v>1702</v>
      </c>
      <c r="R4" s="525"/>
      <c r="S4" s="524" t="s">
        <v>1703</v>
      </c>
      <c r="T4" s="524"/>
      <c r="U4" s="524" t="s">
        <v>1704</v>
      </c>
      <c r="V4" s="524"/>
      <c r="W4" s="524" t="s">
        <v>1705</v>
      </c>
      <c r="X4" s="524"/>
      <c r="Y4" s="524" t="s">
        <v>1706</v>
      </c>
      <c r="Z4" s="524"/>
    </row>
    <row r="5" spans="1:26" s="133" customFormat="1" ht="15.75" x14ac:dyDescent="0.25">
      <c r="A5" s="135"/>
      <c r="B5" s="135"/>
      <c r="C5" s="362" t="s">
        <v>245</v>
      </c>
      <c r="D5" s="362" t="s">
        <v>246</v>
      </c>
      <c r="E5" s="133" t="s">
        <v>245</v>
      </c>
      <c r="F5" s="133" t="s">
        <v>246</v>
      </c>
      <c r="G5" s="133" t="s">
        <v>245</v>
      </c>
      <c r="H5" s="133" t="s">
        <v>246</v>
      </c>
      <c r="I5" s="362" t="s">
        <v>245</v>
      </c>
      <c r="J5" s="362" t="s">
        <v>246</v>
      </c>
      <c r="K5" s="133" t="s">
        <v>245</v>
      </c>
      <c r="L5" s="133" t="s">
        <v>246</v>
      </c>
      <c r="M5" s="362" t="s">
        <v>245</v>
      </c>
      <c r="N5" s="362" t="s">
        <v>246</v>
      </c>
      <c r="O5" s="133" t="s">
        <v>245</v>
      </c>
      <c r="P5" s="133" t="s">
        <v>246</v>
      </c>
      <c r="Q5" s="362" t="s">
        <v>245</v>
      </c>
      <c r="R5" s="362" t="s">
        <v>246</v>
      </c>
      <c r="S5" s="133" t="s">
        <v>245</v>
      </c>
      <c r="T5" s="133" t="s">
        <v>246</v>
      </c>
      <c r="U5" s="133" t="s">
        <v>245</v>
      </c>
      <c r="V5" s="133" t="s">
        <v>246</v>
      </c>
      <c r="W5" s="133" t="s">
        <v>245</v>
      </c>
      <c r="X5" s="133" t="s">
        <v>246</v>
      </c>
      <c r="Y5" s="133" t="s">
        <v>245</v>
      </c>
      <c r="Z5" s="133" t="s">
        <v>246</v>
      </c>
    </row>
    <row r="6" spans="1:26" x14ac:dyDescent="0.2">
      <c r="A6" s="301">
        <v>1</v>
      </c>
      <c r="B6" s="302" t="s">
        <v>6</v>
      </c>
      <c r="C6" s="374">
        <v>2477.0100000000002</v>
      </c>
      <c r="D6" s="364">
        <v>50</v>
      </c>
      <c r="E6" s="329">
        <v>1461.57</v>
      </c>
      <c r="F6" s="329">
        <v>50</v>
      </c>
      <c r="G6" s="329">
        <v>1840.67</v>
      </c>
      <c r="H6" s="329">
        <v>49</v>
      </c>
      <c r="I6" s="363">
        <v>2098.7399999999998</v>
      </c>
      <c r="J6" s="364">
        <v>50</v>
      </c>
      <c r="K6" s="328">
        <v>3035.78</v>
      </c>
      <c r="L6" s="314">
        <v>50</v>
      </c>
      <c r="M6" s="363">
        <v>2364.15</v>
      </c>
      <c r="N6" s="364">
        <v>49</v>
      </c>
      <c r="O6" s="329">
        <v>4311.47</v>
      </c>
      <c r="P6" s="314">
        <v>50</v>
      </c>
      <c r="Q6" s="363">
        <v>2149.7600000000002</v>
      </c>
      <c r="R6" s="364">
        <v>50</v>
      </c>
      <c r="S6" s="329">
        <v>2399.4299999999998</v>
      </c>
      <c r="T6" s="314">
        <v>50</v>
      </c>
      <c r="U6" s="329">
        <v>1829.52</v>
      </c>
      <c r="V6" s="329">
        <v>49</v>
      </c>
      <c r="W6" s="329">
        <v>4324.18</v>
      </c>
      <c r="X6" s="329">
        <v>50</v>
      </c>
      <c r="Y6" s="329">
        <v>2798.38</v>
      </c>
      <c r="Z6" s="329">
        <v>50</v>
      </c>
    </row>
    <row r="7" spans="1:26" x14ac:dyDescent="0.2">
      <c r="A7" s="301">
        <v>2</v>
      </c>
      <c r="B7" s="302" t="s">
        <v>9</v>
      </c>
      <c r="C7" s="374">
        <v>3060.4</v>
      </c>
      <c r="D7" s="364">
        <v>47</v>
      </c>
      <c r="E7" s="329">
        <v>2313.4</v>
      </c>
      <c r="F7" s="329">
        <v>48</v>
      </c>
      <c r="G7" s="329">
        <v>2262.67</v>
      </c>
      <c r="H7" s="329">
        <v>48</v>
      </c>
      <c r="I7" s="363">
        <v>2879.2</v>
      </c>
      <c r="J7" s="364">
        <v>49</v>
      </c>
      <c r="K7" s="328">
        <v>3528.94</v>
      </c>
      <c r="L7" s="314">
        <v>47</v>
      </c>
      <c r="M7" s="363">
        <v>2843.16</v>
      </c>
      <c r="N7" s="364">
        <v>47</v>
      </c>
      <c r="O7" s="329">
        <v>5019.09</v>
      </c>
      <c r="P7" s="314">
        <v>48</v>
      </c>
      <c r="Q7" s="363">
        <v>2609.69</v>
      </c>
      <c r="R7" s="364">
        <v>49</v>
      </c>
      <c r="S7" s="329">
        <v>2956.43</v>
      </c>
      <c r="T7" s="314">
        <v>47</v>
      </c>
      <c r="U7" s="329">
        <v>2582.0700000000002</v>
      </c>
      <c r="V7" s="329">
        <v>48</v>
      </c>
      <c r="W7" s="329">
        <v>5290.33</v>
      </c>
      <c r="X7" s="329">
        <v>47</v>
      </c>
      <c r="Y7" s="329">
        <v>3138.05</v>
      </c>
      <c r="Z7" s="329">
        <v>49</v>
      </c>
    </row>
    <row r="8" spans="1:26" x14ac:dyDescent="0.2">
      <c r="A8" s="301">
        <v>3</v>
      </c>
      <c r="B8" s="130" t="s">
        <v>10</v>
      </c>
      <c r="C8" s="374">
        <v>3789.53</v>
      </c>
      <c r="D8" s="364">
        <v>46</v>
      </c>
      <c r="E8" s="329">
        <v>2859.62</v>
      </c>
      <c r="F8" s="329">
        <v>44</v>
      </c>
      <c r="G8" s="329">
        <v>2383.25</v>
      </c>
      <c r="H8" s="329">
        <v>44</v>
      </c>
      <c r="I8" s="363">
        <v>3932.51</v>
      </c>
      <c r="J8" s="364">
        <v>40</v>
      </c>
      <c r="K8" s="328">
        <v>4394.79</v>
      </c>
      <c r="L8" s="314">
        <v>39</v>
      </c>
      <c r="M8" s="363">
        <v>3394.97</v>
      </c>
      <c r="N8" s="364">
        <v>42</v>
      </c>
      <c r="O8" s="329">
        <v>6246.78</v>
      </c>
      <c r="P8" s="314">
        <v>36</v>
      </c>
      <c r="Q8" s="363">
        <v>3088.6</v>
      </c>
      <c r="R8" s="364">
        <v>46</v>
      </c>
      <c r="S8" s="329">
        <v>3719.95</v>
      </c>
      <c r="T8" s="314">
        <v>37</v>
      </c>
      <c r="U8" s="329">
        <v>3234.83</v>
      </c>
      <c r="V8" s="329">
        <v>39</v>
      </c>
      <c r="W8" s="329">
        <v>6584.9</v>
      </c>
      <c r="X8" s="329">
        <v>34</v>
      </c>
      <c r="Y8" s="329">
        <v>4081.46</v>
      </c>
      <c r="Z8" s="329">
        <v>43</v>
      </c>
    </row>
    <row r="9" spans="1:26" x14ac:dyDescent="0.2">
      <c r="A9" s="301">
        <v>4</v>
      </c>
      <c r="B9" s="130" t="s">
        <v>11</v>
      </c>
      <c r="C9" s="374">
        <v>3995.96</v>
      </c>
      <c r="D9" s="364">
        <v>38</v>
      </c>
      <c r="E9" s="329">
        <v>2705.69</v>
      </c>
      <c r="F9" s="329">
        <v>46</v>
      </c>
      <c r="G9" s="329">
        <v>2881.92</v>
      </c>
      <c r="H9" s="329">
        <v>30</v>
      </c>
      <c r="I9" s="363">
        <v>3831.25</v>
      </c>
      <c r="J9" s="364">
        <v>46</v>
      </c>
      <c r="K9" s="328">
        <v>4852.6499999999996</v>
      </c>
      <c r="L9" s="314">
        <v>12</v>
      </c>
      <c r="M9" s="363">
        <v>3892.54</v>
      </c>
      <c r="N9" s="364">
        <v>15</v>
      </c>
      <c r="O9" s="329">
        <v>6154.12</v>
      </c>
      <c r="P9" s="314">
        <v>40</v>
      </c>
      <c r="Q9" s="363">
        <v>3348.4</v>
      </c>
      <c r="R9" s="364">
        <v>44</v>
      </c>
      <c r="S9" s="329">
        <v>3966.53</v>
      </c>
      <c r="T9" s="314">
        <v>25</v>
      </c>
      <c r="U9" s="329">
        <v>3348.21</v>
      </c>
      <c r="V9" s="329">
        <v>33</v>
      </c>
      <c r="W9" s="329">
        <v>6531.1</v>
      </c>
      <c r="X9" s="329">
        <v>37</v>
      </c>
      <c r="Y9" s="329">
        <v>4181.83</v>
      </c>
      <c r="Z9" s="329">
        <v>39</v>
      </c>
    </row>
    <row r="10" spans="1:26" x14ac:dyDescent="0.2">
      <c r="A10" s="301">
        <v>5</v>
      </c>
      <c r="B10" s="130" t="s">
        <v>21</v>
      </c>
      <c r="C10" s="374">
        <v>2964.95</v>
      </c>
      <c r="D10" s="364">
        <v>49</v>
      </c>
      <c r="E10" s="329">
        <v>1790.34</v>
      </c>
      <c r="F10" s="329">
        <v>49</v>
      </c>
      <c r="G10" s="329">
        <v>1780.67</v>
      </c>
      <c r="H10" s="329">
        <v>50</v>
      </c>
      <c r="I10" s="363">
        <v>3230.74</v>
      </c>
      <c r="J10" s="364">
        <v>48</v>
      </c>
      <c r="K10" s="328">
        <v>3364.74</v>
      </c>
      <c r="L10" s="314">
        <v>48</v>
      </c>
      <c r="M10" s="363">
        <v>2595.23</v>
      </c>
      <c r="N10" s="364">
        <v>48</v>
      </c>
      <c r="O10" s="329">
        <v>5352.35</v>
      </c>
      <c r="P10" s="314">
        <v>47</v>
      </c>
      <c r="Q10" s="363">
        <v>2913.76</v>
      </c>
      <c r="R10" s="364">
        <v>48</v>
      </c>
      <c r="S10" s="329">
        <v>2705.29</v>
      </c>
      <c r="T10" s="314">
        <v>48</v>
      </c>
      <c r="U10" s="329">
        <v>1809.91</v>
      </c>
      <c r="V10" s="329">
        <v>50</v>
      </c>
      <c r="W10" s="329">
        <v>5162.5600000000004</v>
      </c>
      <c r="X10" s="329">
        <v>48</v>
      </c>
      <c r="Y10" s="329">
        <v>3762.58</v>
      </c>
      <c r="Z10" s="329">
        <v>47</v>
      </c>
    </row>
    <row r="11" spans="1:26" x14ac:dyDescent="0.2">
      <c r="A11" s="301">
        <v>6</v>
      </c>
      <c r="B11" s="130" t="s">
        <v>24</v>
      </c>
      <c r="C11" s="374">
        <v>3005.28</v>
      </c>
      <c r="D11" s="364">
        <v>48</v>
      </c>
      <c r="E11" s="329">
        <v>2595.1</v>
      </c>
      <c r="F11" s="329">
        <v>47</v>
      </c>
      <c r="G11" s="329">
        <v>2292.42</v>
      </c>
      <c r="H11" s="329">
        <v>47</v>
      </c>
      <c r="I11" s="363">
        <v>3341.47</v>
      </c>
      <c r="J11" s="364">
        <v>47</v>
      </c>
      <c r="K11" s="328">
        <v>3151.78</v>
      </c>
      <c r="L11" s="314">
        <v>49</v>
      </c>
      <c r="M11" s="363">
        <v>2278.02</v>
      </c>
      <c r="N11" s="364">
        <v>50</v>
      </c>
      <c r="O11" s="329">
        <v>4871.8900000000003</v>
      </c>
      <c r="P11" s="314">
        <v>49</v>
      </c>
      <c r="Q11" s="363">
        <v>2961.55</v>
      </c>
      <c r="R11" s="364">
        <v>47</v>
      </c>
      <c r="S11" s="329">
        <v>2588.9299999999998</v>
      </c>
      <c r="T11" s="314">
        <v>49</v>
      </c>
      <c r="U11" s="329">
        <v>2608.3000000000002</v>
      </c>
      <c r="V11" s="329">
        <v>47</v>
      </c>
      <c r="W11" s="329">
        <v>4709.74</v>
      </c>
      <c r="X11" s="329">
        <v>49</v>
      </c>
      <c r="Y11" s="329">
        <v>3623.37</v>
      </c>
      <c r="Z11" s="329">
        <v>48</v>
      </c>
    </row>
    <row r="12" spans="1:26" x14ac:dyDescent="0.2">
      <c r="A12" s="301">
        <v>7</v>
      </c>
      <c r="B12" s="130" t="s">
        <v>26</v>
      </c>
      <c r="C12" s="374">
        <v>4337.5</v>
      </c>
      <c r="D12" s="364">
        <v>15</v>
      </c>
      <c r="E12" s="329">
        <v>3925.16</v>
      </c>
      <c r="F12" s="329">
        <v>9</v>
      </c>
      <c r="G12" s="329">
        <v>3160.92</v>
      </c>
      <c r="H12" s="329">
        <v>8</v>
      </c>
      <c r="I12" s="363">
        <v>4232.76</v>
      </c>
      <c r="J12" s="364">
        <v>30</v>
      </c>
      <c r="K12" s="328">
        <v>5165.3599999999997</v>
      </c>
      <c r="L12" s="314">
        <v>2</v>
      </c>
      <c r="M12" s="363">
        <v>3898.11</v>
      </c>
      <c r="N12" s="364">
        <v>14</v>
      </c>
      <c r="O12" s="329">
        <v>6254.25</v>
      </c>
      <c r="P12" s="314">
        <v>35</v>
      </c>
      <c r="Q12" s="363">
        <v>3764.89</v>
      </c>
      <c r="R12" s="364">
        <v>29</v>
      </c>
      <c r="S12" s="329">
        <v>4358.8</v>
      </c>
      <c r="T12" s="314">
        <v>6</v>
      </c>
      <c r="U12" s="329">
        <v>3968.2</v>
      </c>
      <c r="V12" s="329">
        <v>4</v>
      </c>
      <c r="W12" s="329">
        <v>6334.95</v>
      </c>
      <c r="X12" s="329">
        <v>41</v>
      </c>
      <c r="Y12" s="329">
        <v>4466.8599999999997</v>
      </c>
      <c r="Z12" s="329">
        <v>28</v>
      </c>
    </row>
    <row r="13" spans="1:26" x14ac:dyDescent="0.2">
      <c r="A13" s="301">
        <v>8</v>
      </c>
      <c r="B13" s="130" t="s">
        <v>28</v>
      </c>
      <c r="C13" s="374">
        <v>4275.3999999999996</v>
      </c>
      <c r="D13" s="364">
        <v>18</v>
      </c>
      <c r="E13" s="329">
        <v>3973.73</v>
      </c>
      <c r="F13" s="329">
        <v>4</v>
      </c>
      <c r="G13" s="329">
        <v>3078.42</v>
      </c>
      <c r="H13" s="329">
        <v>15</v>
      </c>
      <c r="I13" s="363">
        <v>4347.29</v>
      </c>
      <c r="J13" s="364">
        <v>23</v>
      </c>
      <c r="K13" s="328">
        <v>4826.87</v>
      </c>
      <c r="L13" s="314">
        <v>13</v>
      </c>
      <c r="M13" s="363">
        <v>3604.83</v>
      </c>
      <c r="N13" s="364">
        <v>35</v>
      </c>
      <c r="O13" s="329">
        <v>6560.61</v>
      </c>
      <c r="P13" s="314">
        <v>22</v>
      </c>
      <c r="Q13" s="363">
        <v>3834.73</v>
      </c>
      <c r="R13" s="364">
        <v>21</v>
      </c>
      <c r="S13" s="329">
        <v>4118.3900000000003</v>
      </c>
      <c r="T13" s="314">
        <v>15</v>
      </c>
      <c r="U13" s="329">
        <v>3937.56</v>
      </c>
      <c r="V13" s="329">
        <v>5</v>
      </c>
      <c r="W13" s="329">
        <v>6996.24</v>
      </c>
      <c r="X13" s="329">
        <v>20</v>
      </c>
      <c r="Y13" s="329">
        <v>4446.3500000000004</v>
      </c>
      <c r="Z13" s="329">
        <v>30</v>
      </c>
    </row>
    <row r="14" spans="1:26" x14ac:dyDescent="0.2">
      <c r="A14" s="301">
        <v>9</v>
      </c>
      <c r="B14" s="130" t="s">
        <v>30</v>
      </c>
      <c r="C14" s="374">
        <v>3869.28</v>
      </c>
      <c r="D14" s="364">
        <v>43</v>
      </c>
      <c r="E14" s="329">
        <v>3387.16</v>
      </c>
      <c r="F14" s="329">
        <v>29</v>
      </c>
      <c r="G14" s="329">
        <v>2635.58</v>
      </c>
      <c r="H14" s="329">
        <v>42</v>
      </c>
      <c r="I14" s="363">
        <v>3904.16</v>
      </c>
      <c r="J14" s="364">
        <v>42</v>
      </c>
      <c r="K14" s="328">
        <v>4446.91</v>
      </c>
      <c r="L14" s="314">
        <v>35</v>
      </c>
      <c r="M14" s="363">
        <v>3382.22</v>
      </c>
      <c r="N14" s="364">
        <v>43</v>
      </c>
      <c r="O14" s="329">
        <v>6076.41</v>
      </c>
      <c r="P14" s="314">
        <v>41</v>
      </c>
      <c r="Q14" s="363">
        <v>3241.38</v>
      </c>
      <c r="R14" s="364">
        <v>45</v>
      </c>
      <c r="S14" s="329">
        <v>3874.1</v>
      </c>
      <c r="T14" s="314">
        <v>29</v>
      </c>
      <c r="U14" s="329">
        <v>3565.67</v>
      </c>
      <c r="V14" s="329">
        <v>26</v>
      </c>
      <c r="W14" s="329">
        <v>6339.43</v>
      </c>
      <c r="X14" s="329">
        <v>40</v>
      </c>
      <c r="Y14" s="329">
        <v>3916.81</v>
      </c>
      <c r="Z14" s="329">
        <v>46</v>
      </c>
    </row>
    <row r="15" spans="1:26" x14ac:dyDescent="0.2">
      <c r="A15" s="301">
        <v>10</v>
      </c>
      <c r="B15" s="130" t="s">
        <v>16</v>
      </c>
      <c r="C15" s="374">
        <v>3807.5</v>
      </c>
      <c r="D15" s="364">
        <v>45</v>
      </c>
      <c r="E15" s="329">
        <v>3857.16</v>
      </c>
      <c r="F15" s="329">
        <v>11</v>
      </c>
      <c r="G15" s="329">
        <v>2950.17</v>
      </c>
      <c r="H15" s="329">
        <v>24</v>
      </c>
      <c r="I15" s="363">
        <v>3927.43</v>
      </c>
      <c r="J15" s="364">
        <v>41</v>
      </c>
      <c r="K15" s="328">
        <v>3947.01</v>
      </c>
      <c r="L15" s="314">
        <v>43</v>
      </c>
      <c r="M15" s="363">
        <v>3310.49</v>
      </c>
      <c r="N15" s="364">
        <v>45</v>
      </c>
      <c r="O15" s="329">
        <v>5629.67</v>
      </c>
      <c r="P15" s="314">
        <v>46</v>
      </c>
      <c r="Q15" s="363">
        <v>3756.45</v>
      </c>
      <c r="R15" s="364">
        <v>31</v>
      </c>
      <c r="S15" s="329">
        <v>3387.62</v>
      </c>
      <c r="T15" s="314">
        <v>43</v>
      </c>
      <c r="U15" s="329">
        <v>3337.51</v>
      </c>
      <c r="V15" s="329">
        <v>34</v>
      </c>
      <c r="W15" s="329">
        <v>5708.18</v>
      </c>
      <c r="X15" s="329">
        <v>45</v>
      </c>
      <c r="Y15" s="329">
        <v>4091.6</v>
      </c>
      <c r="Z15" s="329">
        <v>42</v>
      </c>
    </row>
    <row r="16" spans="1:26" x14ac:dyDescent="0.2">
      <c r="A16" s="301">
        <v>11</v>
      </c>
      <c r="B16" s="131" t="s">
        <v>32</v>
      </c>
      <c r="C16" s="374">
        <v>4083.86</v>
      </c>
      <c r="D16" s="364">
        <v>32</v>
      </c>
      <c r="E16" s="329">
        <v>3568.73</v>
      </c>
      <c r="F16" s="329">
        <v>25</v>
      </c>
      <c r="G16" s="329">
        <v>2868</v>
      </c>
      <c r="H16" s="329">
        <v>32</v>
      </c>
      <c r="I16" s="363">
        <v>4382.0200000000004</v>
      </c>
      <c r="J16" s="364">
        <v>22</v>
      </c>
      <c r="K16" s="328">
        <v>4644.17</v>
      </c>
      <c r="L16" s="314">
        <v>22</v>
      </c>
      <c r="M16" s="363">
        <v>3487.88</v>
      </c>
      <c r="N16" s="364">
        <v>38</v>
      </c>
      <c r="O16" s="329">
        <v>6002.44</v>
      </c>
      <c r="P16" s="314">
        <v>43</v>
      </c>
      <c r="Q16" s="363">
        <v>3748.24</v>
      </c>
      <c r="R16" s="364">
        <v>32</v>
      </c>
      <c r="S16" s="329">
        <v>3975.99</v>
      </c>
      <c r="T16" s="314">
        <v>23</v>
      </c>
      <c r="U16" s="329">
        <v>3581.51</v>
      </c>
      <c r="V16" s="329">
        <v>24</v>
      </c>
      <c r="W16" s="329">
        <v>6217.26</v>
      </c>
      <c r="X16" s="329">
        <v>43</v>
      </c>
      <c r="Y16" s="329">
        <v>4327.82</v>
      </c>
      <c r="Z16" s="329">
        <v>36</v>
      </c>
    </row>
    <row r="17" spans="1:26" x14ac:dyDescent="0.2">
      <c r="A17" s="301">
        <v>12</v>
      </c>
      <c r="B17" s="130" t="s">
        <v>34</v>
      </c>
      <c r="C17" s="374">
        <v>4017.54</v>
      </c>
      <c r="D17" s="364">
        <v>36</v>
      </c>
      <c r="E17" s="329">
        <v>3625.52</v>
      </c>
      <c r="F17" s="329">
        <v>22</v>
      </c>
      <c r="G17" s="329">
        <v>2899.67</v>
      </c>
      <c r="H17" s="329">
        <v>26</v>
      </c>
      <c r="I17" s="363">
        <v>3895.17</v>
      </c>
      <c r="J17" s="364">
        <v>43</v>
      </c>
      <c r="K17" s="328">
        <v>4399.2700000000004</v>
      </c>
      <c r="L17" s="314">
        <v>38</v>
      </c>
      <c r="M17" s="363">
        <v>3729.32</v>
      </c>
      <c r="N17" s="364">
        <v>29</v>
      </c>
      <c r="O17" s="329">
        <v>6180.28</v>
      </c>
      <c r="P17" s="314">
        <v>39</v>
      </c>
      <c r="Q17" s="363">
        <v>3433.21</v>
      </c>
      <c r="R17" s="364">
        <v>42</v>
      </c>
      <c r="S17" s="329">
        <v>3867.82</v>
      </c>
      <c r="T17" s="314">
        <v>30</v>
      </c>
      <c r="U17" s="329">
        <v>3721.46</v>
      </c>
      <c r="V17" s="329">
        <v>19</v>
      </c>
      <c r="W17" s="329">
        <v>6283.39</v>
      </c>
      <c r="X17" s="329">
        <v>42</v>
      </c>
      <c r="Y17" s="329">
        <v>4114.13</v>
      </c>
      <c r="Z17" s="329">
        <v>41</v>
      </c>
    </row>
    <row r="18" spans="1:26" x14ac:dyDescent="0.2">
      <c r="A18" s="301">
        <v>13</v>
      </c>
      <c r="B18" s="132" t="s">
        <v>36</v>
      </c>
      <c r="C18" s="374">
        <v>4200.21</v>
      </c>
      <c r="D18" s="364">
        <v>22</v>
      </c>
      <c r="E18" s="329">
        <v>4091.79</v>
      </c>
      <c r="F18" s="329">
        <v>1</v>
      </c>
      <c r="G18" s="329">
        <v>3029.25</v>
      </c>
      <c r="H18" s="329">
        <v>17</v>
      </c>
      <c r="I18" s="363">
        <v>4447.51</v>
      </c>
      <c r="J18" s="364">
        <v>18</v>
      </c>
      <c r="K18" s="328">
        <v>4527.05</v>
      </c>
      <c r="L18" s="314">
        <v>29</v>
      </c>
      <c r="M18" s="363">
        <v>3500.24</v>
      </c>
      <c r="N18" s="364">
        <v>37</v>
      </c>
      <c r="O18" s="329">
        <v>6261.72</v>
      </c>
      <c r="P18" s="314">
        <v>34</v>
      </c>
      <c r="Q18" s="363">
        <v>3792.95</v>
      </c>
      <c r="R18" s="364">
        <v>27</v>
      </c>
      <c r="S18" s="329">
        <v>4086.21</v>
      </c>
      <c r="T18" s="314">
        <v>16</v>
      </c>
      <c r="U18" s="329">
        <v>3932.27</v>
      </c>
      <c r="V18" s="329">
        <v>6</v>
      </c>
      <c r="W18" s="329">
        <v>6653.27</v>
      </c>
      <c r="X18" s="329">
        <v>29</v>
      </c>
      <c r="Y18" s="329">
        <v>4159.3599999999997</v>
      </c>
      <c r="Z18" s="329">
        <v>40</v>
      </c>
    </row>
    <row r="19" spans="1:26" x14ac:dyDescent="0.2">
      <c r="A19" s="301">
        <v>14</v>
      </c>
      <c r="B19" s="132" t="s">
        <v>38</v>
      </c>
      <c r="C19" s="374">
        <v>4174.57</v>
      </c>
      <c r="D19" s="364">
        <v>24</v>
      </c>
      <c r="E19" s="329">
        <v>3578.45</v>
      </c>
      <c r="F19" s="329">
        <v>23</v>
      </c>
      <c r="G19" s="329">
        <v>2882.42</v>
      </c>
      <c r="H19" s="329">
        <v>29</v>
      </c>
      <c r="I19" s="363">
        <v>4271.03</v>
      </c>
      <c r="J19" s="364">
        <v>28</v>
      </c>
      <c r="K19" s="328">
        <v>4529.29</v>
      </c>
      <c r="L19" s="314">
        <v>28</v>
      </c>
      <c r="M19" s="363">
        <v>3675.76</v>
      </c>
      <c r="N19" s="364">
        <v>32</v>
      </c>
      <c r="O19" s="329">
        <v>6769.83</v>
      </c>
      <c r="P19" s="314">
        <v>13</v>
      </c>
      <c r="Q19" s="363">
        <v>3842.9</v>
      </c>
      <c r="R19" s="364">
        <v>19</v>
      </c>
      <c r="S19" s="329">
        <v>3967.43</v>
      </c>
      <c r="T19" s="314">
        <v>24</v>
      </c>
      <c r="U19" s="329">
        <v>3450.74</v>
      </c>
      <c r="V19" s="329">
        <v>29</v>
      </c>
      <c r="W19" s="329">
        <v>7146.43</v>
      </c>
      <c r="X19" s="329">
        <v>11</v>
      </c>
      <c r="Y19" s="329">
        <v>4486.75</v>
      </c>
      <c r="Z19" s="329">
        <v>26</v>
      </c>
    </row>
    <row r="20" spans="1:26" x14ac:dyDescent="0.2">
      <c r="A20" s="301">
        <v>15</v>
      </c>
      <c r="B20" s="132" t="s">
        <v>40</v>
      </c>
      <c r="C20" s="374">
        <v>4542.51</v>
      </c>
      <c r="D20" s="364">
        <v>3</v>
      </c>
      <c r="E20" s="329">
        <v>3949.82</v>
      </c>
      <c r="F20" s="329">
        <v>8</v>
      </c>
      <c r="G20" s="329">
        <v>3413.42</v>
      </c>
      <c r="H20" s="329">
        <v>3</v>
      </c>
      <c r="I20" s="363">
        <v>4546.91</v>
      </c>
      <c r="J20" s="364">
        <v>10</v>
      </c>
      <c r="K20" s="328">
        <v>4918.78</v>
      </c>
      <c r="L20" s="314">
        <v>7</v>
      </c>
      <c r="M20" s="363">
        <v>4130.3</v>
      </c>
      <c r="N20" s="364">
        <v>4</v>
      </c>
      <c r="O20" s="329">
        <v>6908.82</v>
      </c>
      <c r="P20" s="314">
        <v>7</v>
      </c>
      <c r="Q20" s="363">
        <v>4178.58</v>
      </c>
      <c r="R20" s="364">
        <v>5</v>
      </c>
      <c r="S20" s="329">
        <v>4233.59</v>
      </c>
      <c r="T20" s="314">
        <v>9</v>
      </c>
      <c r="U20" s="329">
        <v>3972.17</v>
      </c>
      <c r="V20" s="329">
        <v>3</v>
      </c>
      <c r="W20" s="329">
        <v>7028.75</v>
      </c>
      <c r="X20" s="329">
        <v>17</v>
      </c>
      <c r="Y20" s="329">
        <v>4765.67</v>
      </c>
      <c r="Z20" s="329">
        <v>12</v>
      </c>
    </row>
    <row r="21" spans="1:26" x14ac:dyDescent="0.2">
      <c r="A21" s="301">
        <v>16</v>
      </c>
      <c r="B21" s="132" t="s">
        <v>42</v>
      </c>
      <c r="C21" s="374">
        <v>4378.3599999999997</v>
      </c>
      <c r="D21" s="364">
        <v>11</v>
      </c>
      <c r="E21" s="329">
        <v>3843.71</v>
      </c>
      <c r="F21" s="329">
        <v>12</v>
      </c>
      <c r="G21" s="329">
        <v>3297.75</v>
      </c>
      <c r="H21" s="329">
        <v>5</v>
      </c>
      <c r="I21" s="363">
        <v>4501.79</v>
      </c>
      <c r="J21" s="364">
        <v>13</v>
      </c>
      <c r="K21" s="328">
        <v>4682.28</v>
      </c>
      <c r="L21" s="314">
        <v>20</v>
      </c>
      <c r="M21" s="363">
        <v>4091.4</v>
      </c>
      <c r="N21" s="364">
        <v>7</v>
      </c>
      <c r="O21" s="329">
        <v>6243.79</v>
      </c>
      <c r="P21" s="314">
        <v>37</v>
      </c>
      <c r="Q21" s="363">
        <v>4182.6499999999996</v>
      </c>
      <c r="R21" s="364">
        <v>4</v>
      </c>
      <c r="S21" s="329">
        <v>4189.97</v>
      </c>
      <c r="T21" s="314">
        <v>11</v>
      </c>
      <c r="U21" s="329">
        <v>3792.09</v>
      </c>
      <c r="V21" s="329">
        <v>13</v>
      </c>
      <c r="W21" s="329">
        <v>6488.5</v>
      </c>
      <c r="X21" s="329">
        <v>38</v>
      </c>
      <c r="Y21" s="329">
        <v>4795.54</v>
      </c>
      <c r="Z21" s="329">
        <v>7</v>
      </c>
    </row>
    <row r="22" spans="1:26" x14ac:dyDescent="0.2">
      <c r="A22" s="301">
        <v>17</v>
      </c>
      <c r="B22" s="132" t="s">
        <v>44</v>
      </c>
      <c r="C22" s="374">
        <v>4376.67</v>
      </c>
      <c r="D22" s="364">
        <v>12</v>
      </c>
      <c r="E22" s="329">
        <v>3968.5</v>
      </c>
      <c r="F22" s="329">
        <v>5</v>
      </c>
      <c r="G22" s="329">
        <v>2871.08</v>
      </c>
      <c r="H22" s="329">
        <v>31</v>
      </c>
      <c r="I22" s="363">
        <v>4633.53</v>
      </c>
      <c r="J22" s="364">
        <v>5</v>
      </c>
      <c r="K22" s="328">
        <v>4904.7700000000004</v>
      </c>
      <c r="L22" s="314">
        <v>9</v>
      </c>
      <c r="M22" s="363">
        <v>3877.91</v>
      </c>
      <c r="N22" s="364">
        <v>18</v>
      </c>
      <c r="O22" s="329">
        <v>6516.53</v>
      </c>
      <c r="P22" s="314">
        <v>26</v>
      </c>
      <c r="Q22" s="363">
        <v>3831.4</v>
      </c>
      <c r="R22" s="364">
        <v>22</v>
      </c>
      <c r="S22" s="329">
        <v>4326.04</v>
      </c>
      <c r="T22" s="314">
        <v>7</v>
      </c>
      <c r="U22" s="329">
        <v>3894.89</v>
      </c>
      <c r="V22" s="329">
        <v>7</v>
      </c>
      <c r="W22" s="329">
        <v>6839.33</v>
      </c>
      <c r="X22" s="329">
        <v>23</v>
      </c>
      <c r="Y22" s="329">
        <v>4545.32</v>
      </c>
      <c r="Z22" s="329">
        <v>21</v>
      </c>
    </row>
    <row r="23" spans="1:26" x14ac:dyDescent="0.2">
      <c r="A23" s="301">
        <v>18</v>
      </c>
      <c r="B23" s="130" t="s">
        <v>46</v>
      </c>
      <c r="C23" s="374">
        <v>3911.38</v>
      </c>
      <c r="D23" s="364">
        <v>40</v>
      </c>
      <c r="E23" s="329">
        <v>3116.66</v>
      </c>
      <c r="F23" s="329">
        <v>39</v>
      </c>
      <c r="G23" s="329">
        <v>2364.33</v>
      </c>
      <c r="H23" s="329">
        <v>46</v>
      </c>
      <c r="I23" s="363">
        <v>3864.98</v>
      </c>
      <c r="J23" s="364">
        <v>45</v>
      </c>
      <c r="K23" s="328">
        <v>4399.83</v>
      </c>
      <c r="L23" s="314">
        <v>37</v>
      </c>
      <c r="M23" s="363">
        <v>3772.23</v>
      </c>
      <c r="N23" s="364">
        <v>22</v>
      </c>
      <c r="O23" s="329">
        <v>6473.19</v>
      </c>
      <c r="P23" s="314">
        <v>29</v>
      </c>
      <c r="Q23" s="363">
        <v>3396.73</v>
      </c>
      <c r="R23" s="364">
        <v>43</v>
      </c>
      <c r="S23" s="329">
        <v>3708.34</v>
      </c>
      <c r="T23" s="314">
        <v>38</v>
      </c>
      <c r="U23" s="329">
        <v>2987.49</v>
      </c>
      <c r="V23" s="329">
        <v>44</v>
      </c>
      <c r="W23" s="329">
        <v>6572.57</v>
      </c>
      <c r="X23" s="329">
        <v>35</v>
      </c>
      <c r="Y23" s="329">
        <v>4464.5</v>
      </c>
      <c r="Z23" s="329">
        <v>29</v>
      </c>
    </row>
    <row r="24" spans="1:26" x14ac:dyDescent="0.2">
      <c r="A24" s="301">
        <v>19</v>
      </c>
      <c r="B24" s="130" t="s">
        <v>49</v>
      </c>
      <c r="C24" s="374">
        <v>4131.72</v>
      </c>
      <c r="D24" s="364">
        <v>26</v>
      </c>
      <c r="E24" s="329">
        <v>3576.21</v>
      </c>
      <c r="F24" s="329">
        <v>24</v>
      </c>
      <c r="G24" s="329">
        <v>2786.42</v>
      </c>
      <c r="H24" s="329">
        <v>37</v>
      </c>
      <c r="I24" s="363">
        <v>4046.28</v>
      </c>
      <c r="J24" s="364">
        <v>38</v>
      </c>
      <c r="K24" s="328">
        <v>4460.3599999999997</v>
      </c>
      <c r="L24" s="314">
        <v>33</v>
      </c>
      <c r="M24" s="363">
        <v>3830.68</v>
      </c>
      <c r="N24" s="364">
        <v>21</v>
      </c>
      <c r="O24" s="329">
        <v>6772.82</v>
      </c>
      <c r="P24" s="314">
        <v>12</v>
      </c>
      <c r="Q24" s="363">
        <v>3595.97</v>
      </c>
      <c r="R24" s="364">
        <v>37</v>
      </c>
      <c r="S24" s="329">
        <v>3850.58</v>
      </c>
      <c r="T24" s="314">
        <v>33</v>
      </c>
      <c r="U24" s="329">
        <v>3393.48</v>
      </c>
      <c r="V24" s="329">
        <v>31</v>
      </c>
      <c r="W24" s="329">
        <v>7073.58</v>
      </c>
      <c r="X24" s="329">
        <v>13</v>
      </c>
      <c r="Y24" s="329">
        <v>4357.13</v>
      </c>
      <c r="Z24" s="329">
        <v>35</v>
      </c>
    </row>
    <row r="25" spans="1:26" x14ac:dyDescent="0.2">
      <c r="A25" s="301">
        <v>20</v>
      </c>
      <c r="B25" s="130" t="s">
        <v>51</v>
      </c>
      <c r="C25" s="374">
        <v>4125.62</v>
      </c>
      <c r="D25" s="364">
        <v>29</v>
      </c>
      <c r="E25" s="329">
        <v>3340.08</v>
      </c>
      <c r="F25" s="329">
        <v>32</v>
      </c>
      <c r="G25" s="329">
        <v>2373.67</v>
      </c>
      <c r="H25" s="329">
        <v>45</v>
      </c>
      <c r="I25" s="363">
        <v>4465.13</v>
      </c>
      <c r="J25" s="364">
        <v>17</v>
      </c>
      <c r="K25" s="328">
        <v>4815.1000000000004</v>
      </c>
      <c r="L25" s="314">
        <v>14</v>
      </c>
      <c r="M25" s="363">
        <v>3547.92</v>
      </c>
      <c r="N25" s="364">
        <v>36</v>
      </c>
      <c r="O25" s="329">
        <v>6739.94</v>
      </c>
      <c r="P25" s="314">
        <v>14</v>
      </c>
      <c r="Q25" s="363">
        <v>3496.87</v>
      </c>
      <c r="R25" s="364">
        <v>40</v>
      </c>
      <c r="S25" s="329">
        <v>4032.73</v>
      </c>
      <c r="T25" s="314">
        <v>19</v>
      </c>
      <c r="U25" s="329">
        <v>3384.71</v>
      </c>
      <c r="V25" s="329">
        <v>32</v>
      </c>
      <c r="W25" s="329">
        <v>7113.93</v>
      </c>
      <c r="X25" s="329">
        <v>12</v>
      </c>
      <c r="Y25" s="329">
        <v>4210.24</v>
      </c>
      <c r="Z25" s="329">
        <v>38</v>
      </c>
    </row>
    <row r="26" spans="1:26" x14ac:dyDescent="0.2">
      <c r="A26" s="301">
        <v>21</v>
      </c>
      <c r="B26" s="130" t="s">
        <v>53</v>
      </c>
      <c r="C26" s="374">
        <v>4447.32</v>
      </c>
      <c r="D26" s="364">
        <v>6</v>
      </c>
      <c r="E26" s="329">
        <v>3798.88</v>
      </c>
      <c r="F26" s="329">
        <v>14</v>
      </c>
      <c r="G26" s="329">
        <v>3024.25</v>
      </c>
      <c r="H26" s="329">
        <v>18</v>
      </c>
      <c r="I26" s="363">
        <v>4491.62</v>
      </c>
      <c r="J26" s="364">
        <v>16</v>
      </c>
      <c r="K26" s="328">
        <v>4889.6400000000003</v>
      </c>
      <c r="L26" s="314">
        <v>11</v>
      </c>
      <c r="M26" s="363">
        <v>4165.7</v>
      </c>
      <c r="N26" s="364">
        <v>2</v>
      </c>
      <c r="O26" s="329">
        <v>6846.8</v>
      </c>
      <c r="P26" s="314">
        <v>9</v>
      </c>
      <c r="Q26" s="363">
        <v>4028.02</v>
      </c>
      <c r="R26" s="364">
        <v>10</v>
      </c>
      <c r="S26" s="329">
        <v>4228.3599999999997</v>
      </c>
      <c r="T26" s="314">
        <v>10</v>
      </c>
      <c r="U26" s="329">
        <v>3794.81</v>
      </c>
      <c r="V26" s="329">
        <v>12</v>
      </c>
      <c r="W26" s="329">
        <v>7168.85</v>
      </c>
      <c r="X26" s="329">
        <v>10</v>
      </c>
      <c r="Y26" s="329">
        <v>4767.91</v>
      </c>
      <c r="Z26" s="329">
        <v>11</v>
      </c>
    </row>
    <row r="27" spans="1:26" x14ac:dyDescent="0.2">
      <c r="A27" s="301">
        <v>22</v>
      </c>
      <c r="B27" s="130" t="s">
        <v>55</v>
      </c>
      <c r="C27" s="374">
        <v>4567.25</v>
      </c>
      <c r="D27" s="364">
        <v>2</v>
      </c>
      <c r="E27" s="329">
        <v>3797.38</v>
      </c>
      <c r="F27" s="329">
        <v>15</v>
      </c>
      <c r="G27" s="329">
        <v>3329.25</v>
      </c>
      <c r="H27" s="329">
        <v>4</v>
      </c>
      <c r="I27" s="363">
        <v>5082.3</v>
      </c>
      <c r="J27" s="364">
        <v>1</v>
      </c>
      <c r="K27" s="328">
        <v>4493.42</v>
      </c>
      <c r="L27" s="314">
        <v>32</v>
      </c>
      <c r="M27" s="363">
        <v>4121.34</v>
      </c>
      <c r="N27" s="364">
        <v>6</v>
      </c>
      <c r="O27" s="329">
        <v>6898.36</v>
      </c>
      <c r="P27" s="314">
        <v>8</v>
      </c>
      <c r="Q27" s="363">
        <v>4596.05</v>
      </c>
      <c r="R27" s="364">
        <v>1</v>
      </c>
      <c r="S27" s="329">
        <v>4015.37</v>
      </c>
      <c r="T27" s="314">
        <v>21</v>
      </c>
      <c r="U27" s="329">
        <v>3841.28</v>
      </c>
      <c r="V27" s="329">
        <v>8</v>
      </c>
      <c r="W27" s="329">
        <v>7396.38</v>
      </c>
      <c r="X27" s="329">
        <v>7</v>
      </c>
      <c r="Y27" s="329">
        <v>5104.3900000000003</v>
      </c>
      <c r="Z27" s="329">
        <v>1</v>
      </c>
    </row>
    <row r="28" spans="1:26" x14ac:dyDescent="0.2">
      <c r="A28" s="301">
        <v>23</v>
      </c>
      <c r="B28" s="130" t="s">
        <v>57</v>
      </c>
      <c r="C28" s="374">
        <v>4412.8599999999997</v>
      </c>
      <c r="D28" s="364">
        <v>10</v>
      </c>
      <c r="E28" s="329">
        <v>3680.07</v>
      </c>
      <c r="F28" s="329">
        <v>20</v>
      </c>
      <c r="G28" s="329">
        <v>2950.75</v>
      </c>
      <c r="H28" s="329">
        <v>23</v>
      </c>
      <c r="I28" s="363">
        <v>4767.33</v>
      </c>
      <c r="J28" s="364">
        <v>4</v>
      </c>
      <c r="K28" s="328">
        <v>4759.0600000000004</v>
      </c>
      <c r="L28" s="314">
        <v>18</v>
      </c>
      <c r="M28" s="363">
        <v>3888.22</v>
      </c>
      <c r="N28" s="364">
        <v>17</v>
      </c>
      <c r="O28" s="329">
        <v>6915.54</v>
      </c>
      <c r="P28" s="314">
        <v>6</v>
      </c>
      <c r="Q28" s="363">
        <v>4136.7</v>
      </c>
      <c r="R28" s="364">
        <v>7</v>
      </c>
      <c r="S28" s="329">
        <v>4085.16</v>
      </c>
      <c r="T28" s="314">
        <v>17</v>
      </c>
      <c r="U28" s="329">
        <v>3623.04</v>
      </c>
      <c r="V28" s="329">
        <v>20</v>
      </c>
      <c r="W28" s="329">
        <v>7407.59</v>
      </c>
      <c r="X28" s="329">
        <v>5</v>
      </c>
      <c r="Y28" s="329">
        <v>5023.07</v>
      </c>
      <c r="Z28" s="329">
        <v>2</v>
      </c>
    </row>
    <row r="29" spans="1:26" x14ac:dyDescent="0.2">
      <c r="A29" s="301">
        <v>24</v>
      </c>
      <c r="B29" s="130" t="s">
        <v>59</v>
      </c>
      <c r="C29" s="374">
        <v>4080.37</v>
      </c>
      <c r="D29" s="364">
        <v>33</v>
      </c>
      <c r="E29" s="329">
        <v>3331.86</v>
      </c>
      <c r="F29" s="329">
        <v>33</v>
      </c>
      <c r="G29" s="329">
        <v>3050.42</v>
      </c>
      <c r="H29" s="329">
        <v>16</v>
      </c>
      <c r="I29" s="363">
        <v>4166.33</v>
      </c>
      <c r="J29" s="364">
        <v>32</v>
      </c>
      <c r="K29" s="328">
        <v>4060.78</v>
      </c>
      <c r="L29" s="314">
        <v>41</v>
      </c>
      <c r="M29" s="363">
        <v>3769.09</v>
      </c>
      <c r="N29" s="364">
        <v>23</v>
      </c>
      <c r="O29" s="329">
        <v>6644.3</v>
      </c>
      <c r="P29" s="314">
        <v>18</v>
      </c>
      <c r="Q29" s="363">
        <v>3864.27</v>
      </c>
      <c r="R29" s="364">
        <v>17</v>
      </c>
      <c r="S29" s="329">
        <v>3596.65</v>
      </c>
      <c r="T29" s="314">
        <v>41</v>
      </c>
      <c r="U29" s="329">
        <v>3432.57</v>
      </c>
      <c r="V29" s="329">
        <v>30</v>
      </c>
      <c r="W29" s="329">
        <v>7059.01</v>
      </c>
      <c r="X29" s="329">
        <v>15</v>
      </c>
      <c r="Y29" s="329">
        <v>4323.17</v>
      </c>
      <c r="Z29" s="329">
        <v>37</v>
      </c>
    </row>
    <row r="30" spans="1:26" x14ac:dyDescent="0.2">
      <c r="A30" s="301">
        <v>25</v>
      </c>
      <c r="B30" s="130" t="s">
        <v>62</v>
      </c>
      <c r="C30" s="374">
        <v>4193.54</v>
      </c>
      <c r="D30" s="364">
        <v>23</v>
      </c>
      <c r="E30" s="329">
        <v>3381.93</v>
      </c>
      <c r="F30" s="329">
        <v>30</v>
      </c>
      <c r="G30" s="329">
        <v>3125</v>
      </c>
      <c r="H30" s="329">
        <v>11</v>
      </c>
      <c r="I30" s="363">
        <v>4276.0200000000004</v>
      </c>
      <c r="J30" s="364">
        <v>27</v>
      </c>
      <c r="K30" s="328">
        <v>4507.43</v>
      </c>
      <c r="L30" s="314">
        <v>30</v>
      </c>
      <c r="M30" s="363">
        <v>3740.38</v>
      </c>
      <c r="N30" s="364">
        <v>27</v>
      </c>
      <c r="O30" s="329">
        <v>6711.55</v>
      </c>
      <c r="P30" s="314">
        <v>17</v>
      </c>
      <c r="Q30" s="363">
        <v>4004.2</v>
      </c>
      <c r="R30" s="364">
        <v>11</v>
      </c>
      <c r="S30" s="329">
        <v>3749.16</v>
      </c>
      <c r="T30" s="314">
        <v>36</v>
      </c>
      <c r="U30" s="329">
        <v>3211.77</v>
      </c>
      <c r="V30" s="329">
        <v>40</v>
      </c>
      <c r="W30" s="329">
        <v>7007.45</v>
      </c>
      <c r="X30" s="329">
        <v>18</v>
      </c>
      <c r="Y30" s="329">
        <v>4668.33</v>
      </c>
      <c r="Z30" s="329">
        <v>14</v>
      </c>
    </row>
    <row r="31" spans="1:26" x14ac:dyDescent="0.2">
      <c r="A31" s="301">
        <v>26</v>
      </c>
      <c r="B31" s="131" t="s">
        <v>63</v>
      </c>
      <c r="C31" s="374">
        <v>4064.17</v>
      </c>
      <c r="D31" s="364">
        <v>34</v>
      </c>
      <c r="E31" s="329">
        <v>3364.74</v>
      </c>
      <c r="F31" s="329">
        <v>31</v>
      </c>
      <c r="G31" s="329">
        <v>2960.25</v>
      </c>
      <c r="H31" s="329">
        <v>21</v>
      </c>
      <c r="I31" s="363">
        <v>3885.65</v>
      </c>
      <c r="J31" s="364">
        <v>44</v>
      </c>
      <c r="K31" s="328">
        <v>4563.47</v>
      </c>
      <c r="L31" s="314">
        <v>27</v>
      </c>
      <c r="M31" s="363">
        <v>3970.6</v>
      </c>
      <c r="N31" s="364">
        <v>11</v>
      </c>
      <c r="O31" s="329">
        <v>6358.49</v>
      </c>
      <c r="P31" s="314">
        <v>32</v>
      </c>
      <c r="Q31" s="363">
        <v>3861.92</v>
      </c>
      <c r="R31" s="364">
        <v>18</v>
      </c>
      <c r="S31" s="329">
        <v>3785.48</v>
      </c>
      <c r="T31" s="314">
        <v>35</v>
      </c>
      <c r="U31" s="329">
        <v>3060.23</v>
      </c>
      <c r="V31" s="329">
        <v>42</v>
      </c>
      <c r="W31" s="329">
        <v>6634.89</v>
      </c>
      <c r="X31" s="329">
        <v>31</v>
      </c>
      <c r="Y31" s="329">
        <v>4525.76</v>
      </c>
      <c r="Z31" s="329">
        <v>23</v>
      </c>
    </row>
    <row r="32" spans="1:26" x14ac:dyDescent="0.2">
      <c r="A32" s="301">
        <v>27</v>
      </c>
      <c r="B32" s="130" t="s">
        <v>65</v>
      </c>
      <c r="C32" s="374">
        <v>4271.6099999999997</v>
      </c>
      <c r="D32" s="364">
        <v>19</v>
      </c>
      <c r="E32" s="329">
        <v>3299.73</v>
      </c>
      <c r="F32" s="329">
        <v>34</v>
      </c>
      <c r="G32" s="329">
        <v>2733.25</v>
      </c>
      <c r="H32" s="329">
        <v>39</v>
      </c>
      <c r="I32" s="363">
        <v>4384.66</v>
      </c>
      <c r="J32" s="364">
        <v>21</v>
      </c>
      <c r="K32" s="328">
        <v>4685.6400000000003</v>
      </c>
      <c r="L32" s="314">
        <v>19</v>
      </c>
      <c r="M32" s="363">
        <v>4018.34</v>
      </c>
      <c r="N32" s="364">
        <v>10</v>
      </c>
      <c r="O32" s="329">
        <v>7007.45</v>
      </c>
      <c r="P32" s="314">
        <v>5</v>
      </c>
      <c r="Q32" s="363">
        <v>3633.02</v>
      </c>
      <c r="R32" s="364">
        <v>36</v>
      </c>
      <c r="S32" s="329">
        <v>4148.01</v>
      </c>
      <c r="T32" s="314">
        <v>13</v>
      </c>
      <c r="U32" s="329">
        <v>3525.18</v>
      </c>
      <c r="V32" s="329">
        <v>28</v>
      </c>
      <c r="W32" s="329">
        <v>7581.32</v>
      </c>
      <c r="X32" s="329">
        <v>3</v>
      </c>
      <c r="Y32" s="329">
        <v>4537.47</v>
      </c>
      <c r="Z32" s="329">
        <v>22</v>
      </c>
    </row>
    <row r="33" spans="1:26" x14ac:dyDescent="0.2">
      <c r="A33" s="301">
        <v>28</v>
      </c>
      <c r="B33" s="130" t="s">
        <v>66</v>
      </c>
      <c r="C33" s="374">
        <v>4226.92</v>
      </c>
      <c r="D33" s="364">
        <v>20</v>
      </c>
      <c r="E33" s="329">
        <v>3692.03</v>
      </c>
      <c r="F33" s="329">
        <v>18</v>
      </c>
      <c r="G33" s="329">
        <v>3101.75</v>
      </c>
      <c r="H33" s="329">
        <v>14</v>
      </c>
      <c r="I33" s="363">
        <v>4405.1499999999996</v>
      </c>
      <c r="J33" s="364">
        <v>20</v>
      </c>
      <c r="K33" s="328">
        <v>4453.63</v>
      </c>
      <c r="L33" s="314">
        <v>34</v>
      </c>
      <c r="M33" s="363">
        <v>3650.27</v>
      </c>
      <c r="N33" s="364">
        <v>33</v>
      </c>
      <c r="O33" s="329">
        <v>6712.3</v>
      </c>
      <c r="P33" s="314">
        <v>16</v>
      </c>
      <c r="Q33" s="363">
        <v>3891.16</v>
      </c>
      <c r="R33" s="364">
        <v>14</v>
      </c>
      <c r="S33" s="329">
        <v>3887.77</v>
      </c>
      <c r="T33" s="314">
        <v>28</v>
      </c>
      <c r="U33" s="329">
        <v>3619.26</v>
      </c>
      <c r="V33" s="329">
        <v>21</v>
      </c>
      <c r="W33" s="329">
        <v>7071.34</v>
      </c>
      <c r="X33" s="329">
        <v>14</v>
      </c>
      <c r="Y33" s="329">
        <v>4591.8900000000003</v>
      </c>
      <c r="Z33" s="329">
        <v>19</v>
      </c>
    </row>
    <row r="34" spans="1:26" x14ac:dyDescent="0.2">
      <c r="A34" s="301">
        <v>29</v>
      </c>
      <c r="B34" s="130" t="s">
        <v>67</v>
      </c>
      <c r="C34" s="374">
        <v>4431.9399999999996</v>
      </c>
      <c r="D34" s="364">
        <v>7</v>
      </c>
      <c r="E34" s="329">
        <v>3647.94</v>
      </c>
      <c r="F34" s="329">
        <v>21</v>
      </c>
      <c r="G34" s="329">
        <v>2953.42</v>
      </c>
      <c r="H34" s="329">
        <v>22</v>
      </c>
      <c r="I34" s="363">
        <v>4573.76</v>
      </c>
      <c r="J34" s="364">
        <v>8</v>
      </c>
      <c r="K34" s="328">
        <v>5131.74</v>
      </c>
      <c r="L34" s="314">
        <v>4</v>
      </c>
      <c r="M34" s="363">
        <v>4032.17</v>
      </c>
      <c r="N34" s="364">
        <v>9</v>
      </c>
      <c r="O34" s="329">
        <v>6725.75</v>
      </c>
      <c r="P34" s="314">
        <v>15</v>
      </c>
      <c r="Q34" s="363">
        <v>3830.18</v>
      </c>
      <c r="R34" s="364">
        <v>23</v>
      </c>
      <c r="S34" s="329">
        <v>4372.72</v>
      </c>
      <c r="T34" s="314">
        <v>5</v>
      </c>
      <c r="U34" s="329">
        <v>3803.5</v>
      </c>
      <c r="V34" s="329">
        <v>9</v>
      </c>
      <c r="W34" s="329">
        <v>7047.8</v>
      </c>
      <c r="X34" s="329">
        <v>16</v>
      </c>
      <c r="Y34" s="329">
        <v>4772.96</v>
      </c>
      <c r="Z34" s="329">
        <v>10</v>
      </c>
    </row>
    <row r="35" spans="1:26" x14ac:dyDescent="0.2">
      <c r="A35" s="301">
        <v>30</v>
      </c>
      <c r="B35" s="130" t="s">
        <v>68</v>
      </c>
      <c r="C35" s="374">
        <v>4612.67</v>
      </c>
      <c r="D35" s="364">
        <v>1</v>
      </c>
      <c r="E35" s="329">
        <v>3706.97</v>
      </c>
      <c r="F35" s="329">
        <v>17</v>
      </c>
      <c r="G35" s="329">
        <v>3436.33</v>
      </c>
      <c r="H35" s="329">
        <v>2</v>
      </c>
      <c r="I35" s="363">
        <v>4933.4799999999996</v>
      </c>
      <c r="J35" s="364">
        <v>2</v>
      </c>
      <c r="K35" s="328">
        <v>5090.26</v>
      </c>
      <c r="L35" s="314">
        <v>5</v>
      </c>
      <c r="M35" s="363">
        <v>4068.87</v>
      </c>
      <c r="N35" s="364">
        <v>8</v>
      </c>
      <c r="O35" s="329">
        <v>6835.59</v>
      </c>
      <c r="P35" s="314">
        <v>10</v>
      </c>
      <c r="Q35" s="363">
        <v>4164.4399999999996</v>
      </c>
      <c r="R35" s="364">
        <v>6</v>
      </c>
      <c r="S35" s="329">
        <v>4526.2</v>
      </c>
      <c r="T35" s="314">
        <v>2</v>
      </c>
      <c r="U35" s="329">
        <v>4246.96</v>
      </c>
      <c r="V35" s="329">
        <v>1</v>
      </c>
      <c r="W35" s="329">
        <v>7400.86</v>
      </c>
      <c r="X35" s="329">
        <v>6</v>
      </c>
      <c r="Y35" s="329">
        <v>4980.76</v>
      </c>
      <c r="Z35" s="329">
        <v>3</v>
      </c>
    </row>
    <row r="36" spans="1:26" x14ac:dyDescent="0.2">
      <c r="A36" s="301">
        <v>31</v>
      </c>
      <c r="B36" s="130" t="s">
        <v>69</v>
      </c>
      <c r="C36" s="374">
        <v>4497.6400000000003</v>
      </c>
      <c r="D36" s="364">
        <v>4</v>
      </c>
      <c r="E36" s="329">
        <v>3157.76</v>
      </c>
      <c r="F36" s="329">
        <v>38</v>
      </c>
      <c r="G36" s="329">
        <v>3596.25</v>
      </c>
      <c r="H36" s="329">
        <v>1</v>
      </c>
      <c r="I36" s="363">
        <v>4513.25</v>
      </c>
      <c r="J36" s="364">
        <v>12</v>
      </c>
      <c r="K36" s="328">
        <v>4951.84</v>
      </c>
      <c r="L36" s="314">
        <v>6</v>
      </c>
      <c r="M36" s="363">
        <v>4147.7299999999996</v>
      </c>
      <c r="N36" s="364">
        <v>3</v>
      </c>
      <c r="O36" s="329">
        <v>7063.49</v>
      </c>
      <c r="P36" s="314">
        <v>3</v>
      </c>
      <c r="Q36" s="363">
        <v>4265.58</v>
      </c>
      <c r="R36" s="364">
        <v>2</v>
      </c>
      <c r="S36" s="329">
        <v>4181.8999999999996</v>
      </c>
      <c r="T36" s="314">
        <v>12</v>
      </c>
      <c r="U36" s="329">
        <v>3617.35</v>
      </c>
      <c r="V36" s="329">
        <v>22</v>
      </c>
      <c r="W36" s="329">
        <v>7393.02</v>
      </c>
      <c r="X36" s="329">
        <v>8</v>
      </c>
      <c r="Y36" s="329">
        <v>4946.13</v>
      </c>
      <c r="Z36" s="329">
        <v>5</v>
      </c>
    </row>
    <row r="37" spans="1:26" x14ac:dyDescent="0.2">
      <c r="A37" s="301">
        <v>32</v>
      </c>
      <c r="B37" s="129" t="s">
        <v>71</v>
      </c>
      <c r="C37" s="374">
        <v>4280.34</v>
      </c>
      <c r="D37" s="364">
        <v>17</v>
      </c>
      <c r="E37" s="329">
        <v>3389.4</v>
      </c>
      <c r="F37" s="329">
        <v>28</v>
      </c>
      <c r="G37" s="329">
        <v>3005.08</v>
      </c>
      <c r="H37" s="329">
        <v>19</v>
      </c>
      <c r="I37" s="363">
        <v>4594.8100000000004</v>
      </c>
      <c r="J37" s="364">
        <v>6</v>
      </c>
      <c r="K37" s="328">
        <v>4785.3999999999996</v>
      </c>
      <c r="L37" s="314">
        <v>16</v>
      </c>
      <c r="M37" s="363">
        <v>3744.85</v>
      </c>
      <c r="N37" s="364">
        <v>26</v>
      </c>
      <c r="O37" s="329">
        <v>6580.79</v>
      </c>
      <c r="P37" s="314">
        <v>21</v>
      </c>
      <c r="Q37" s="363">
        <v>3745.53</v>
      </c>
      <c r="R37" s="364">
        <v>33</v>
      </c>
      <c r="S37" s="329">
        <v>4057.59</v>
      </c>
      <c r="T37" s="314">
        <v>18</v>
      </c>
      <c r="U37" s="329">
        <v>3777.27</v>
      </c>
      <c r="V37" s="329">
        <v>14</v>
      </c>
      <c r="W37" s="329">
        <v>6897.61</v>
      </c>
      <c r="X37" s="329">
        <v>21</v>
      </c>
      <c r="Y37" s="329">
        <v>4378.59</v>
      </c>
      <c r="Z37" s="329">
        <v>33</v>
      </c>
    </row>
    <row r="38" spans="1:26" x14ac:dyDescent="0.2">
      <c r="A38" s="301">
        <v>33</v>
      </c>
      <c r="B38" s="129" t="s">
        <v>74</v>
      </c>
      <c r="C38" s="374">
        <v>4419.8900000000003</v>
      </c>
      <c r="D38" s="364">
        <v>9</v>
      </c>
      <c r="E38" s="329">
        <v>3429</v>
      </c>
      <c r="F38" s="329">
        <v>27</v>
      </c>
      <c r="G38" s="329">
        <v>3136.92</v>
      </c>
      <c r="H38" s="329">
        <v>9</v>
      </c>
      <c r="I38" s="363">
        <v>4420.1899999999996</v>
      </c>
      <c r="J38" s="364">
        <v>19</v>
      </c>
      <c r="K38" s="328">
        <v>5146.3100000000004</v>
      </c>
      <c r="L38" s="314">
        <v>3</v>
      </c>
      <c r="M38" s="363">
        <v>4243.66</v>
      </c>
      <c r="N38" s="364">
        <v>1</v>
      </c>
      <c r="O38" s="329">
        <v>6485.14</v>
      </c>
      <c r="P38" s="314">
        <v>28</v>
      </c>
      <c r="Q38" s="363">
        <v>3539</v>
      </c>
      <c r="R38" s="364">
        <v>39</v>
      </c>
      <c r="S38" s="329">
        <v>4676.34</v>
      </c>
      <c r="T38" s="314">
        <v>1</v>
      </c>
      <c r="U38" s="329">
        <v>4243.41</v>
      </c>
      <c r="V38" s="329">
        <v>2</v>
      </c>
      <c r="W38" s="329">
        <v>6751.9</v>
      </c>
      <c r="X38" s="329">
        <v>26</v>
      </c>
      <c r="Y38" s="329">
        <v>4546.49</v>
      </c>
      <c r="Z38" s="329">
        <v>20</v>
      </c>
    </row>
    <row r="39" spans="1:26" x14ac:dyDescent="0.2">
      <c r="A39" s="301">
        <v>34</v>
      </c>
      <c r="B39" s="129" t="s">
        <v>76</v>
      </c>
      <c r="C39" s="374">
        <v>4125.68</v>
      </c>
      <c r="D39" s="364">
        <v>28</v>
      </c>
      <c r="E39" s="329">
        <v>3204.09</v>
      </c>
      <c r="F39" s="329">
        <v>36</v>
      </c>
      <c r="G39" s="329">
        <v>2839.42</v>
      </c>
      <c r="H39" s="329">
        <v>34</v>
      </c>
      <c r="I39" s="363">
        <v>4527.0600000000004</v>
      </c>
      <c r="J39" s="364">
        <v>11</v>
      </c>
      <c r="K39" s="328">
        <v>4890.76</v>
      </c>
      <c r="L39" s="314">
        <v>10</v>
      </c>
      <c r="M39" s="363">
        <v>3749.03</v>
      </c>
      <c r="N39" s="364">
        <v>25</v>
      </c>
      <c r="O39" s="329">
        <v>5841.5</v>
      </c>
      <c r="P39" s="314">
        <v>44</v>
      </c>
      <c r="Q39" s="363">
        <v>3439.67</v>
      </c>
      <c r="R39" s="364">
        <v>41</v>
      </c>
      <c r="S39" s="329">
        <v>4416.96</v>
      </c>
      <c r="T39" s="314">
        <v>4</v>
      </c>
      <c r="U39" s="329">
        <v>3800.52</v>
      </c>
      <c r="V39" s="329">
        <v>10</v>
      </c>
      <c r="W39" s="329">
        <v>6211.21</v>
      </c>
      <c r="X39" s="329">
        <v>44</v>
      </c>
      <c r="Y39" s="329">
        <v>3997.84</v>
      </c>
      <c r="Z39" s="329">
        <v>45</v>
      </c>
    </row>
    <row r="40" spans="1:26" x14ac:dyDescent="0.2">
      <c r="A40" s="301">
        <v>35</v>
      </c>
      <c r="B40" s="129" t="s">
        <v>78</v>
      </c>
      <c r="C40" s="374">
        <v>4430.9799999999996</v>
      </c>
      <c r="D40" s="364">
        <v>8</v>
      </c>
      <c r="E40" s="329">
        <v>3239.21</v>
      </c>
      <c r="F40" s="329">
        <v>35</v>
      </c>
      <c r="G40" s="329">
        <v>3223.92</v>
      </c>
      <c r="H40" s="329">
        <v>6</v>
      </c>
      <c r="I40" s="363">
        <v>4497.29</v>
      </c>
      <c r="J40" s="364">
        <v>15</v>
      </c>
      <c r="K40" s="328">
        <v>5243.26</v>
      </c>
      <c r="L40" s="314">
        <v>1</v>
      </c>
      <c r="M40" s="363">
        <v>4121.95</v>
      </c>
      <c r="N40" s="364">
        <v>5</v>
      </c>
      <c r="O40" s="329">
        <v>6600.21</v>
      </c>
      <c r="P40" s="314">
        <v>20</v>
      </c>
      <c r="Q40" s="363">
        <v>3838.98</v>
      </c>
      <c r="R40" s="364">
        <v>20</v>
      </c>
      <c r="S40" s="329">
        <v>4460.5200000000004</v>
      </c>
      <c r="T40" s="314">
        <v>3</v>
      </c>
      <c r="U40" s="329">
        <v>3796.13</v>
      </c>
      <c r="V40" s="329">
        <v>11</v>
      </c>
      <c r="W40" s="329">
        <v>7004.09</v>
      </c>
      <c r="X40" s="329">
        <v>19</v>
      </c>
      <c r="Y40" s="329">
        <v>4777.16</v>
      </c>
      <c r="Z40" s="329">
        <v>9</v>
      </c>
    </row>
    <row r="41" spans="1:26" x14ac:dyDescent="0.2">
      <c r="A41" s="301">
        <v>36</v>
      </c>
      <c r="B41" s="129" t="s">
        <v>79</v>
      </c>
      <c r="C41" s="374">
        <v>3817.66</v>
      </c>
      <c r="D41" s="364">
        <v>44</v>
      </c>
      <c r="E41" s="329">
        <v>3115.17</v>
      </c>
      <c r="F41" s="329">
        <v>40</v>
      </c>
      <c r="G41" s="329">
        <v>2617.92</v>
      </c>
      <c r="H41" s="329">
        <v>43</v>
      </c>
      <c r="I41" s="363">
        <v>4165.96</v>
      </c>
      <c r="J41" s="364">
        <v>33</v>
      </c>
      <c r="K41" s="328">
        <v>3907.79</v>
      </c>
      <c r="L41" s="314">
        <v>44</v>
      </c>
      <c r="M41" s="363">
        <v>3259.1</v>
      </c>
      <c r="N41" s="364">
        <v>46</v>
      </c>
      <c r="O41" s="329">
        <v>6358.11</v>
      </c>
      <c r="P41" s="314">
        <v>33</v>
      </c>
      <c r="Q41" s="363">
        <v>3828.85</v>
      </c>
      <c r="R41" s="364">
        <v>24</v>
      </c>
      <c r="S41" s="329">
        <v>3275.05</v>
      </c>
      <c r="T41" s="314">
        <v>46</v>
      </c>
      <c r="U41" s="329">
        <v>2978.85</v>
      </c>
      <c r="V41" s="329">
        <v>45</v>
      </c>
      <c r="W41" s="329">
        <v>6719.4</v>
      </c>
      <c r="X41" s="329">
        <v>27</v>
      </c>
      <c r="Y41" s="329">
        <v>4435.42</v>
      </c>
      <c r="Z41" s="329">
        <v>32</v>
      </c>
    </row>
    <row r="42" spans="1:26" x14ac:dyDescent="0.2">
      <c r="A42" s="301">
        <v>37</v>
      </c>
      <c r="B42" s="129" t="s">
        <v>81</v>
      </c>
      <c r="C42" s="374">
        <v>4055.68</v>
      </c>
      <c r="D42" s="364">
        <v>35</v>
      </c>
      <c r="E42" s="329">
        <v>4057.42</v>
      </c>
      <c r="F42" s="329">
        <v>2</v>
      </c>
      <c r="G42" s="329">
        <v>2797.75</v>
      </c>
      <c r="H42" s="329">
        <v>35</v>
      </c>
      <c r="I42" s="363">
        <v>4210.95</v>
      </c>
      <c r="J42" s="364">
        <v>31</v>
      </c>
      <c r="K42" s="328">
        <v>4653.7</v>
      </c>
      <c r="L42" s="314">
        <v>21</v>
      </c>
      <c r="M42" s="363">
        <v>3419.71</v>
      </c>
      <c r="N42" s="364">
        <v>41</v>
      </c>
      <c r="O42" s="329">
        <v>5824.6</v>
      </c>
      <c r="P42" s="314">
        <v>45</v>
      </c>
      <c r="Q42" s="363">
        <v>3594.74</v>
      </c>
      <c r="R42" s="364">
        <v>38</v>
      </c>
      <c r="S42" s="329">
        <v>3937.41</v>
      </c>
      <c r="T42" s="314">
        <v>26</v>
      </c>
      <c r="U42" s="329">
        <v>3775.22</v>
      </c>
      <c r="V42" s="329">
        <v>17</v>
      </c>
      <c r="W42" s="329">
        <v>5703.92</v>
      </c>
      <c r="X42" s="329">
        <v>46</v>
      </c>
      <c r="Y42" s="329">
        <v>4497.34</v>
      </c>
      <c r="Z42" s="329">
        <v>24</v>
      </c>
    </row>
    <row r="43" spans="1:26" x14ac:dyDescent="0.2">
      <c r="A43" s="301">
        <v>38</v>
      </c>
      <c r="B43" s="129" t="s">
        <v>84</v>
      </c>
      <c r="C43" s="374">
        <v>4484.41</v>
      </c>
      <c r="D43" s="364">
        <v>5</v>
      </c>
      <c r="E43" s="329">
        <v>3884.06</v>
      </c>
      <c r="F43" s="329">
        <v>10</v>
      </c>
      <c r="G43" s="329">
        <v>2898.92</v>
      </c>
      <c r="H43" s="329">
        <v>27</v>
      </c>
      <c r="I43" s="363">
        <v>4847.0200000000004</v>
      </c>
      <c r="J43" s="364">
        <v>3</v>
      </c>
      <c r="K43" s="328">
        <v>4915.41</v>
      </c>
      <c r="L43" s="314">
        <v>8</v>
      </c>
      <c r="M43" s="363">
        <v>3888.4</v>
      </c>
      <c r="N43" s="364">
        <v>16</v>
      </c>
      <c r="O43" s="329">
        <v>7024.64</v>
      </c>
      <c r="P43" s="314">
        <v>4</v>
      </c>
      <c r="Q43" s="363">
        <v>4111</v>
      </c>
      <c r="R43" s="364">
        <v>8</v>
      </c>
      <c r="S43" s="329">
        <v>4316.78</v>
      </c>
      <c r="T43" s="314">
        <v>8</v>
      </c>
      <c r="U43" s="329">
        <v>3775.49</v>
      </c>
      <c r="V43" s="329">
        <v>16</v>
      </c>
      <c r="W43" s="329">
        <v>7456.9</v>
      </c>
      <c r="X43" s="329">
        <v>4</v>
      </c>
      <c r="Y43" s="329">
        <v>4787.7</v>
      </c>
      <c r="Z43" s="329">
        <v>8</v>
      </c>
    </row>
    <row r="44" spans="1:26" x14ac:dyDescent="0.2">
      <c r="A44" s="301">
        <v>39</v>
      </c>
      <c r="B44" s="129" t="s">
        <v>109</v>
      </c>
      <c r="C44" s="374">
        <v>4202.9799999999996</v>
      </c>
      <c r="D44" s="364">
        <v>21</v>
      </c>
      <c r="E44" s="329">
        <v>4030.52</v>
      </c>
      <c r="F44" s="329">
        <v>3</v>
      </c>
      <c r="G44" s="329">
        <v>3111</v>
      </c>
      <c r="H44" s="329">
        <v>12</v>
      </c>
      <c r="I44" s="363">
        <v>4143.54</v>
      </c>
      <c r="J44" s="364">
        <v>34</v>
      </c>
      <c r="K44" s="328">
        <v>4594.3</v>
      </c>
      <c r="L44" s="314">
        <v>25</v>
      </c>
      <c r="M44" s="363">
        <v>3681.18</v>
      </c>
      <c r="N44" s="364">
        <v>31</v>
      </c>
      <c r="O44" s="329">
        <v>6414.16</v>
      </c>
      <c r="P44" s="314">
        <v>31</v>
      </c>
      <c r="Q44" s="363">
        <v>4080.96</v>
      </c>
      <c r="R44" s="364">
        <v>9</v>
      </c>
      <c r="S44" s="329">
        <v>3854.27</v>
      </c>
      <c r="T44" s="314">
        <v>32</v>
      </c>
      <c r="U44" s="329">
        <v>3573.24</v>
      </c>
      <c r="V44" s="329">
        <v>25</v>
      </c>
      <c r="W44" s="329">
        <v>6640.94</v>
      </c>
      <c r="X44" s="329">
        <v>30</v>
      </c>
      <c r="Y44" s="329">
        <v>4631.84</v>
      </c>
      <c r="Z44" s="329">
        <v>16</v>
      </c>
    </row>
    <row r="45" spans="1:26" x14ac:dyDescent="0.2">
      <c r="A45" s="301">
        <v>40</v>
      </c>
      <c r="B45" s="129" t="s">
        <v>86</v>
      </c>
      <c r="C45" s="374">
        <v>4344.6499999999996</v>
      </c>
      <c r="D45" s="364">
        <v>14</v>
      </c>
      <c r="E45" s="329">
        <v>3197.36</v>
      </c>
      <c r="F45" s="329">
        <v>37</v>
      </c>
      <c r="G45" s="329">
        <v>3217.83</v>
      </c>
      <c r="H45" s="329">
        <v>7</v>
      </c>
      <c r="I45" s="363">
        <v>4555.1499999999996</v>
      </c>
      <c r="J45" s="364">
        <v>9</v>
      </c>
      <c r="K45" s="328">
        <v>4798.8500000000004</v>
      </c>
      <c r="L45" s="314">
        <v>15</v>
      </c>
      <c r="M45" s="363">
        <v>3859.02</v>
      </c>
      <c r="N45" s="364">
        <v>19</v>
      </c>
      <c r="O45" s="329">
        <v>7141.95</v>
      </c>
      <c r="P45" s="314">
        <v>1</v>
      </c>
      <c r="Q45" s="363">
        <v>4192.1400000000003</v>
      </c>
      <c r="R45" s="364">
        <v>3</v>
      </c>
      <c r="S45" s="329">
        <v>4008.1</v>
      </c>
      <c r="T45" s="314">
        <v>22</v>
      </c>
      <c r="U45" s="329">
        <v>3333.29</v>
      </c>
      <c r="V45" s="329">
        <v>35</v>
      </c>
      <c r="W45" s="329">
        <v>7685.33</v>
      </c>
      <c r="X45" s="329">
        <v>1</v>
      </c>
      <c r="Y45" s="329">
        <v>4846.22</v>
      </c>
      <c r="Z45" s="329">
        <v>6</v>
      </c>
    </row>
    <row r="46" spans="1:26" x14ac:dyDescent="0.2">
      <c r="A46" s="301">
        <v>41</v>
      </c>
      <c r="B46" s="129" t="s">
        <v>89</v>
      </c>
      <c r="C46" s="374">
        <v>3910.34</v>
      </c>
      <c r="D46" s="364">
        <v>41</v>
      </c>
      <c r="E46" s="329">
        <v>3094.99</v>
      </c>
      <c r="F46" s="329">
        <v>41</v>
      </c>
      <c r="G46" s="329">
        <v>2712.58</v>
      </c>
      <c r="H46" s="329">
        <v>40</v>
      </c>
      <c r="I46" s="363">
        <v>4280.1499999999996</v>
      </c>
      <c r="J46" s="364">
        <v>25</v>
      </c>
      <c r="K46" s="328">
        <v>3839.41</v>
      </c>
      <c r="L46" s="314">
        <v>45</v>
      </c>
      <c r="M46" s="363">
        <v>3634.36</v>
      </c>
      <c r="N46" s="364">
        <v>34</v>
      </c>
      <c r="O46" s="329">
        <v>6240.05</v>
      </c>
      <c r="P46" s="314">
        <v>38</v>
      </c>
      <c r="Q46" s="363">
        <v>3871.81</v>
      </c>
      <c r="R46" s="364">
        <v>15</v>
      </c>
      <c r="S46" s="329">
        <v>3382.75</v>
      </c>
      <c r="T46" s="314">
        <v>44</v>
      </c>
      <c r="U46" s="329">
        <v>2953.75</v>
      </c>
      <c r="V46" s="329">
        <v>46</v>
      </c>
      <c r="W46" s="329">
        <v>6591.62</v>
      </c>
      <c r="X46" s="329">
        <v>33</v>
      </c>
      <c r="Y46" s="329">
        <v>4639.97</v>
      </c>
      <c r="Z46" s="329">
        <v>15</v>
      </c>
    </row>
    <row r="47" spans="1:26" x14ac:dyDescent="0.2">
      <c r="A47" s="301">
        <v>42</v>
      </c>
      <c r="B47" s="302" t="s">
        <v>91</v>
      </c>
      <c r="C47" s="374">
        <v>4282.08</v>
      </c>
      <c r="D47" s="364">
        <v>16</v>
      </c>
      <c r="E47" s="329">
        <v>3950.56</v>
      </c>
      <c r="F47" s="329">
        <v>7</v>
      </c>
      <c r="G47" s="329">
        <v>2885.17</v>
      </c>
      <c r="H47" s="329">
        <v>28</v>
      </c>
      <c r="I47" s="363">
        <v>4321.3500000000004</v>
      </c>
      <c r="J47" s="364">
        <v>24</v>
      </c>
      <c r="K47" s="328">
        <v>4766.8999999999996</v>
      </c>
      <c r="L47" s="314">
        <v>17</v>
      </c>
      <c r="M47" s="363">
        <v>3731.3</v>
      </c>
      <c r="N47" s="364">
        <v>28</v>
      </c>
      <c r="O47" s="329">
        <v>6791.5</v>
      </c>
      <c r="P47" s="314">
        <v>11</v>
      </c>
      <c r="Q47" s="363">
        <v>3761.95</v>
      </c>
      <c r="R47" s="364">
        <v>30</v>
      </c>
      <c r="S47" s="329">
        <v>4135.45</v>
      </c>
      <c r="T47" s="314">
        <v>14</v>
      </c>
      <c r="U47" s="329">
        <v>3745.41</v>
      </c>
      <c r="V47" s="329">
        <v>18</v>
      </c>
      <c r="W47" s="329">
        <v>7199.11</v>
      </c>
      <c r="X47" s="329">
        <v>9</v>
      </c>
      <c r="Y47" s="329">
        <v>4443.9399999999996</v>
      </c>
      <c r="Z47" s="329">
        <v>31</v>
      </c>
    </row>
    <row r="48" spans="1:26" x14ac:dyDescent="0.2">
      <c r="A48" s="301">
        <v>43</v>
      </c>
      <c r="B48" s="127" t="s">
        <v>93</v>
      </c>
      <c r="C48" s="374">
        <v>3903.92</v>
      </c>
      <c r="D48" s="364">
        <v>42</v>
      </c>
      <c r="E48" s="329">
        <v>3507.46</v>
      </c>
      <c r="F48" s="329">
        <v>26</v>
      </c>
      <c r="G48" s="329">
        <v>3125.5</v>
      </c>
      <c r="H48" s="329">
        <v>10</v>
      </c>
      <c r="I48" s="363">
        <v>4064.95</v>
      </c>
      <c r="J48" s="364">
        <v>37</v>
      </c>
      <c r="K48" s="328">
        <v>3961.03</v>
      </c>
      <c r="L48" s="314">
        <v>42</v>
      </c>
      <c r="M48" s="363">
        <v>3333.96</v>
      </c>
      <c r="N48" s="364">
        <v>44</v>
      </c>
      <c r="O48" s="329">
        <v>6016.63</v>
      </c>
      <c r="P48" s="314">
        <v>42</v>
      </c>
      <c r="Q48" s="363">
        <v>3734.43</v>
      </c>
      <c r="R48" s="364">
        <v>34</v>
      </c>
      <c r="S48" s="329">
        <v>3519.54</v>
      </c>
      <c r="T48" s="314">
        <v>42</v>
      </c>
      <c r="U48" s="329">
        <v>3526.94</v>
      </c>
      <c r="V48" s="329">
        <v>27</v>
      </c>
      <c r="W48" s="329">
        <v>6398.84</v>
      </c>
      <c r="X48" s="329">
        <v>39</v>
      </c>
      <c r="Y48" s="329">
        <v>4062.91</v>
      </c>
      <c r="Z48" s="329">
        <v>44</v>
      </c>
    </row>
    <row r="49" spans="1:27" x14ac:dyDescent="0.2">
      <c r="A49" s="301">
        <v>44</v>
      </c>
      <c r="B49" s="127" t="s">
        <v>95</v>
      </c>
      <c r="C49" s="374">
        <v>4135.22</v>
      </c>
      <c r="D49" s="364">
        <v>25</v>
      </c>
      <c r="E49" s="329">
        <v>3952.06</v>
      </c>
      <c r="F49" s="329">
        <v>6</v>
      </c>
      <c r="G49" s="329">
        <v>2664.5</v>
      </c>
      <c r="H49" s="329">
        <v>41</v>
      </c>
      <c r="I49" s="363">
        <v>4498.79</v>
      </c>
      <c r="J49" s="364">
        <v>14</v>
      </c>
      <c r="K49" s="328">
        <v>4408.8</v>
      </c>
      <c r="L49" s="314">
        <v>36</v>
      </c>
      <c r="M49" s="363">
        <v>3425.25</v>
      </c>
      <c r="N49" s="364">
        <v>40</v>
      </c>
      <c r="O49" s="329">
        <v>6528.48</v>
      </c>
      <c r="P49" s="314">
        <v>25</v>
      </c>
      <c r="Q49" s="363">
        <v>3658.99</v>
      </c>
      <c r="R49" s="364">
        <v>35</v>
      </c>
      <c r="S49" s="329">
        <v>3798.98</v>
      </c>
      <c r="T49" s="314">
        <v>34</v>
      </c>
      <c r="U49" s="329">
        <v>3775.64</v>
      </c>
      <c r="V49" s="329">
        <v>15</v>
      </c>
      <c r="W49" s="329">
        <v>6765.35</v>
      </c>
      <c r="X49" s="329">
        <v>25</v>
      </c>
      <c r="Y49" s="329">
        <v>4357.5200000000004</v>
      </c>
      <c r="Z49" s="329">
        <v>34</v>
      </c>
    </row>
    <row r="50" spans="1:27" x14ac:dyDescent="0.2">
      <c r="A50" s="301">
        <v>45</v>
      </c>
      <c r="B50" s="126" t="s">
        <v>107</v>
      </c>
      <c r="C50" s="374">
        <v>3968.27</v>
      </c>
      <c r="D50" s="364">
        <v>39</v>
      </c>
      <c r="E50" s="329">
        <v>3682.31</v>
      </c>
      <c r="F50" s="329">
        <v>19</v>
      </c>
      <c r="G50" s="329">
        <v>2776.83</v>
      </c>
      <c r="H50" s="329">
        <v>38</v>
      </c>
      <c r="I50" s="363">
        <v>4266.6099999999997</v>
      </c>
      <c r="J50" s="364">
        <v>29</v>
      </c>
      <c r="K50" s="328">
        <v>3684.18</v>
      </c>
      <c r="L50" s="314">
        <v>46</v>
      </c>
      <c r="M50" s="363">
        <v>3450.36</v>
      </c>
      <c r="N50" s="364">
        <v>39</v>
      </c>
      <c r="O50" s="329">
        <v>6603.2</v>
      </c>
      <c r="P50" s="314">
        <v>19</v>
      </c>
      <c r="Q50" s="363">
        <v>3959.57</v>
      </c>
      <c r="R50" s="364">
        <v>12</v>
      </c>
      <c r="S50" s="329">
        <v>3278.69</v>
      </c>
      <c r="T50" s="314">
        <v>45</v>
      </c>
      <c r="U50" s="329">
        <v>3176.98</v>
      </c>
      <c r="V50" s="329">
        <v>41</v>
      </c>
      <c r="W50" s="329">
        <v>6886.4</v>
      </c>
      <c r="X50" s="329">
        <v>22</v>
      </c>
      <c r="Y50" s="329">
        <v>4497.01</v>
      </c>
      <c r="Z50" s="329">
        <v>25</v>
      </c>
    </row>
    <row r="51" spans="1:27" x14ac:dyDescent="0.2">
      <c r="A51" s="301">
        <v>46</v>
      </c>
      <c r="B51" s="126" t="s">
        <v>97</v>
      </c>
      <c r="C51" s="374">
        <v>4014.4</v>
      </c>
      <c r="D51" s="364">
        <v>37</v>
      </c>
      <c r="E51" s="329">
        <v>2973.94</v>
      </c>
      <c r="F51" s="329">
        <v>43</v>
      </c>
      <c r="G51" s="329">
        <v>2969.17</v>
      </c>
      <c r="H51" s="329">
        <v>20</v>
      </c>
      <c r="I51" s="363">
        <v>3983.8</v>
      </c>
      <c r="J51" s="364">
        <v>39</v>
      </c>
      <c r="K51" s="328">
        <v>4505.75</v>
      </c>
      <c r="L51" s="314">
        <v>31</v>
      </c>
      <c r="M51" s="363">
        <v>3693.62</v>
      </c>
      <c r="N51" s="364">
        <v>30</v>
      </c>
      <c r="O51" s="329">
        <v>6460.48</v>
      </c>
      <c r="P51" s="314">
        <v>30</v>
      </c>
      <c r="Q51" s="363">
        <v>3821.64</v>
      </c>
      <c r="R51" s="364">
        <v>25</v>
      </c>
      <c r="S51" s="329">
        <v>3671.35</v>
      </c>
      <c r="T51" s="314">
        <v>39</v>
      </c>
      <c r="U51" s="329">
        <v>3029.62</v>
      </c>
      <c r="V51" s="329">
        <v>43</v>
      </c>
      <c r="W51" s="329">
        <v>6712.67</v>
      </c>
      <c r="X51" s="329">
        <v>28</v>
      </c>
      <c r="Y51" s="329">
        <v>4605.34</v>
      </c>
      <c r="Z51" s="329">
        <v>18</v>
      </c>
    </row>
    <row r="52" spans="1:27" x14ac:dyDescent="0.2">
      <c r="A52" s="301">
        <v>47</v>
      </c>
      <c r="B52" s="308" t="s">
        <v>99</v>
      </c>
      <c r="C52" s="374">
        <v>4365.8999999999996</v>
      </c>
      <c r="D52" s="364">
        <v>13</v>
      </c>
      <c r="E52" s="329">
        <v>3812.33</v>
      </c>
      <c r="F52" s="329">
        <v>13</v>
      </c>
      <c r="G52" s="329">
        <v>2789.33</v>
      </c>
      <c r="H52" s="329">
        <v>36</v>
      </c>
      <c r="I52" s="363">
        <v>4593.7299999999996</v>
      </c>
      <c r="J52" s="364">
        <v>7</v>
      </c>
      <c r="K52" s="328">
        <v>4622.32</v>
      </c>
      <c r="L52" s="314">
        <v>24</v>
      </c>
      <c r="M52" s="363">
        <v>3906.84</v>
      </c>
      <c r="N52" s="364">
        <v>12</v>
      </c>
      <c r="O52" s="329">
        <v>7091.14</v>
      </c>
      <c r="P52" s="314">
        <v>2</v>
      </c>
      <c r="Q52" s="363">
        <v>3901.91</v>
      </c>
      <c r="R52" s="364">
        <v>13</v>
      </c>
      <c r="S52" s="329">
        <v>4024.54</v>
      </c>
      <c r="T52" s="314">
        <v>20</v>
      </c>
      <c r="U52" s="329">
        <v>3607.78</v>
      </c>
      <c r="V52" s="329">
        <v>23</v>
      </c>
      <c r="W52" s="329">
        <v>7665.38</v>
      </c>
      <c r="X52" s="329">
        <v>2</v>
      </c>
      <c r="Y52" s="329">
        <v>4626.0200000000004</v>
      </c>
      <c r="Z52" s="329">
        <v>17</v>
      </c>
    </row>
    <row r="53" spans="1:27" x14ac:dyDescent="0.2">
      <c r="A53" s="301">
        <v>48</v>
      </c>
      <c r="B53" s="308" t="s">
        <v>104</v>
      </c>
      <c r="C53" s="374">
        <v>4097.92</v>
      </c>
      <c r="D53" s="364">
        <v>31</v>
      </c>
      <c r="E53" s="329">
        <v>3713.69</v>
      </c>
      <c r="F53" s="329">
        <v>16</v>
      </c>
      <c r="G53" s="329">
        <v>2858.67</v>
      </c>
      <c r="H53" s="329">
        <v>33</v>
      </c>
      <c r="I53" s="363">
        <v>4067.61</v>
      </c>
      <c r="J53" s="364">
        <v>36</v>
      </c>
      <c r="K53" s="328">
        <v>4304.5600000000004</v>
      </c>
      <c r="L53" s="314">
        <v>40</v>
      </c>
      <c r="M53" s="363">
        <v>3767.44</v>
      </c>
      <c r="N53" s="364">
        <v>24</v>
      </c>
      <c r="O53" s="329">
        <v>6540.44</v>
      </c>
      <c r="P53" s="314">
        <v>23</v>
      </c>
      <c r="Q53" s="363">
        <v>3871.06</v>
      </c>
      <c r="R53" s="364">
        <v>16</v>
      </c>
      <c r="S53" s="329">
        <v>3617.46</v>
      </c>
      <c r="T53" s="314">
        <v>40</v>
      </c>
      <c r="U53" s="329">
        <v>3326.21</v>
      </c>
      <c r="V53" s="329">
        <v>36</v>
      </c>
      <c r="W53" s="329">
        <v>6566.96</v>
      </c>
      <c r="X53" s="329">
        <v>36</v>
      </c>
      <c r="Y53" s="329">
        <v>4689.62</v>
      </c>
      <c r="Z53" s="329">
        <v>13</v>
      </c>
    </row>
    <row r="54" spans="1:27" x14ac:dyDescent="0.2">
      <c r="A54" s="309">
        <v>49</v>
      </c>
      <c r="B54" s="310" t="s">
        <v>101</v>
      </c>
      <c r="C54" s="374">
        <v>4129.3</v>
      </c>
      <c r="D54" s="364">
        <v>27</v>
      </c>
      <c r="E54" s="329">
        <v>3078.56</v>
      </c>
      <c r="F54" s="329">
        <v>42</v>
      </c>
      <c r="G54" s="329">
        <v>3105.33</v>
      </c>
      <c r="H54" s="329">
        <v>13</v>
      </c>
      <c r="I54" s="363">
        <v>4077.43</v>
      </c>
      <c r="J54" s="364">
        <v>35</v>
      </c>
      <c r="K54" s="328">
        <v>4569.6400000000003</v>
      </c>
      <c r="L54" s="314">
        <v>26</v>
      </c>
      <c r="M54" s="363">
        <v>3898.91</v>
      </c>
      <c r="N54" s="364">
        <v>13</v>
      </c>
      <c r="O54" s="329">
        <v>6497.1</v>
      </c>
      <c r="P54" s="314">
        <v>27</v>
      </c>
      <c r="Q54" s="363">
        <v>3820.39</v>
      </c>
      <c r="R54" s="364">
        <v>26</v>
      </c>
      <c r="S54" s="329">
        <v>3865.08</v>
      </c>
      <c r="T54" s="314">
        <v>31</v>
      </c>
      <c r="U54" s="329">
        <v>3269.05</v>
      </c>
      <c r="V54" s="329">
        <v>38</v>
      </c>
      <c r="W54" s="329">
        <v>6821.39</v>
      </c>
      <c r="X54" s="329">
        <v>24</v>
      </c>
      <c r="Y54" s="329">
        <v>4485.91</v>
      </c>
      <c r="Z54" s="329">
        <v>27</v>
      </c>
    </row>
    <row r="55" spans="1:27" s="110" customFormat="1" x14ac:dyDescent="0.2">
      <c r="A55" s="312">
        <v>50</v>
      </c>
      <c r="B55" s="158" t="s">
        <v>106</v>
      </c>
      <c r="C55" s="375">
        <v>4113.8</v>
      </c>
      <c r="D55" s="366">
        <v>30</v>
      </c>
      <c r="E55" s="332">
        <v>2765.47</v>
      </c>
      <c r="F55" s="332">
        <v>45</v>
      </c>
      <c r="G55" s="332">
        <v>2936</v>
      </c>
      <c r="H55" s="332">
        <v>25</v>
      </c>
      <c r="I55" s="365">
        <v>4278.59</v>
      </c>
      <c r="J55" s="366">
        <v>26</v>
      </c>
      <c r="K55" s="330">
        <v>4641.93</v>
      </c>
      <c r="L55" s="331">
        <v>23</v>
      </c>
      <c r="M55" s="365">
        <v>3840.28</v>
      </c>
      <c r="N55" s="366">
        <v>20</v>
      </c>
      <c r="O55" s="332">
        <v>6533.71</v>
      </c>
      <c r="P55" s="331">
        <v>24</v>
      </c>
      <c r="Q55" s="365">
        <v>3785.6</v>
      </c>
      <c r="R55" s="366">
        <v>28</v>
      </c>
      <c r="S55" s="332">
        <v>3892.38</v>
      </c>
      <c r="T55" s="331">
        <v>27</v>
      </c>
      <c r="U55" s="332">
        <v>3316.88</v>
      </c>
      <c r="V55" s="332">
        <v>37</v>
      </c>
      <c r="W55" s="332">
        <v>6618.52</v>
      </c>
      <c r="X55" s="332">
        <v>32</v>
      </c>
      <c r="Y55" s="332">
        <v>4956.04</v>
      </c>
      <c r="Z55" s="332">
        <v>4</v>
      </c>
    </row>
    <row r="56" spans="1:27" x14ac:dyDescent="0.2">
      <c r="A56" s="334"/>
      <c r="B56" s="109" t="s">
        <v>245</v>
      </c>
      <c r="C56" s="368">
        <v>4089.904</v>
      </c>
      <c r="D56" s="376"/>
      <c r="E56" s="337">
        <v>3409.306</v>
      </c>
      <c r="F56" s="329"/>
      <c r="G56" s="337">
        <v>2884.93</v>
      </c>
      <c r="H56" s="97"/>
      <c r="I56" s="367">
        <v>4215.5050000000001</v>
      </c>
      <c r="J56" s="368"/>
      <c r="K56" s="337">
        <v>4496.4579999999996</v>
      </c>
      <c r="L56" s="97"/>
      <c r="M56" s="367">
        <v>3668.3620000000001</v>
      </c>
      <c r="N56" s="368"/>
      <c r="O56" s="337">
        <v>6394.1329999999998</v>
      </c>
      <c r="P56" s="97"/>
      <c r="Q56" s="367">
        <v>3723.1979999999999</v>
      </c>
      <c r="R56" s="368"/>
      <c r="S56" s="337">
        <v>3863.4229999999998</v>
      </c>
      <c r="T56" s="97"/>
      <c r="U56" s="337">
        <v>3460.308</v>
      </c>
      <c r="V56" s="97"/>
      <c r="W56" s="337">
        <v>6678.8789999999999</v>
      </c>
      <c r="X56" s="97"/>
      <c r="Y56" s="337">
        <v>4424.0649999999996</v>
      </c>
      <c r="Z56" s="97"/>
    </row>
    <row r="57" spans="1:27" x14ac:dyDescent="0.2">
      <c r="A57" s="335"/>
      <c r="B57" s="101" t="s">
        <v>244</v>
      </c>
      <c r="C57" s="368">
        <v>133.84</v>
      </c>
      <c r="D57" s="376"/>
      <c r="E57" s="337">
        <v>339.56</v>
      </c>
      <c r="F57" s="97"/>
      <c r="G57" s="337">
        <v>344.4</v>
      </c>
      <c r="H57" s="97"/>
      <c r="I57" s="367">
        <v>275.39999999999998</v>
      </c>
      <c r="J57" s="368"/>
      <c r="K57" s="337">
        <v>262.62</v>
      </c>
      <c r="L57" s="97"/>
      <c r="M57" s="367">
        <v>335.72</v>
      </c>
      <c r="N57" s="368"/>
      <c r="O57" s="337">
        <v>409.22</v>
      </c>
      <c r="P57" s="97"/>
      <c r="Q57" s="367">
        <v>225.24</v>
      </c>
      <c r="R57" s="368"/>
      <c r="S57" s="337">
        <v>228.85</v>
      </c>
      <c r="T57" s="97"/>
      <c r="U57" s="337">
        <v>268.38</v>
      </c>
      <c r="V57" s="97"/>
      <c r="W57" s="337">
        <v>542.92999999999995</v>
      </c>
      <c r="X57" s="97"/>
      <c r="Y57" s="337">
        <v>362.79</v>
      </c>
      <c r="Z57" s="97"/>
    </row>
    <row r="58" spans="1:27" x14ac:dyDescent="0.2">
      <c r="A58" s="336"/>
      <c r="B58" s="102" t="s">
        <v>243</v>
      </c>
      <c r="C58" s="368">
        <v>178543.7</v>
      </c>
      <c r="D58" s="376"/>
      <c r="E58" s="337">
        <v>133957.6</v>
      </c>
      <c r="F58" s="97"/>
      <c r="G58" s="337">
        <v>182893.5</v>
      </c>
      <c r="H58" s="97"/>
      <c r="I58" s="367">
        <v>175100.1</v>
      </c>
      <c r="J58" s="368"/>
      <c r="K58" s="337">
        <v>107062.8</v>
      </c>
      <c r="L58" s="97"/>
      <c r="M58" s="367">
        <v>247963.4</v>
      </c>
      <c r="N58" s="368"/>
      <c r="O58" s="337">
        <v>192607</v>
      </c>
      <c r="P58" s="97"/>
      <c r="Q58" s="367">
        <v>177217</v>
      </c>
      <c r="R58" s="368"/>
      <c r="S58" s="337">
        <v>182278</v>
      </c>
      <c r="T58" s="97"/>
      <c r="U58" s="337">
        <v>194427</v>
      </c>
      <c r="V58" s="97"/>
      <c r="W58" s="337">
        <v>223732.3</v>
      </c>
      <c r="X58" s="97"/>
      <c r="Y58" s="337">
        <v>203932.5</v>
      </c>
      <c r="Z58" s="97"/>
    </row>
    <row r="59" spans="1:27" x14ac:dyDescent="0.2">
      <c r="A59" s="317"/>
      <c r="B59" s="103" t="s">
        <v>242</v>
      </c>
      <c r="C59" s="371">
        <v>77</v>
      </c>
      <c r="D59" s="376"/>
      <c r="E59" s="333">
        <v>9</v>
      </c>
      <c r="F59" s="97"/>
      <c r="G59" s="97">
        <v>12</v>
      </c>
      <c r="H59" s="97"/>
      <c r="I59" s="368">
        <v>18</v>
      </c>
      <c r="J59" s="368"/>
      <c r="K59" s="97">
        <v>12</v>
      </c>
      <c r="L59" s="97"/>
      <c r="M59" s="368">
        <v>17</v>
      </c>
      <c r="N59" s="368"/>
      <c r="O59" s="97">
        <v>9</v>
      </c>
      <c r="P59" s="97"/>
      <c r="Q59" s="368">
        <v>27</v>
      </c>
      <c r="R59" s="368"/>
      <c r="S59" s="97">
        <v>27</v>
      </c>
      <c r="T59" s="97"/>
      <c r="U59" s="97">
        <v>21</v>
      </c>
      <c r="V59" s="97"/>
      <c r="W59" s="97">
        <v>6</v>
      </c>
      <c r="X59" s="97"/>
      <c r="Y59" s="97">
        <v>12</v>
      </c>
      <c r="Z59" s="97"/>
      <c r="AA59" s="97"/>
    </row>
    <row r="60" spans="1:27" x14ac:dyDescent="0.2">
      <c r="A60" s="335"/>
      <c r="B60" s="101" t="s">
        <v>241</v>
      </c>
      <c r="C60" s="370">
        <v>10.3314</v>
      </c>
      <c r="D60" s="377"/>
      <c r="E60" s="338">
        <v>10.735390000000001</v>
      </c>
      <c r="F60" s="98"/>
      <c r="G60" s="338">
        <v>14.82395</v>
      </c>
      <c r="H60" s="98"/>
      <c r="I60" s="369">
        <v>9.9264410000000005</v>
      </c>
      <c r="J60" s="370"/>
      <c r="K60" s="338">
        <v>7.2769389999999996</v>
      </c>
      <c r="L60" s="98"/>
      <c r="M60" s="369">
        <v>13.57443</v>
      </c>
      <c r="N60" s="370"/>
      <c r="O60" s="338">
        <v>6.8636379999999999</v>
      </c>
      <c r="P60" s="98"/>
      <c r="Q60" s="369">
        <v>11.306710000000001</v>
      </c>
      <c r="R60" s="370"/>
      <c r="S60" s="338">
        <v>11.050829999999999</v>
      </c>
      <c r="T60" s="98"/>
      <c r="U60" s="338">
        <v>12.742760000000001</v>
      </c>
      <c r="V60" s="98"/>
      <c r="W60" s="338">
        <v>7.0820790000000002</v>
      </c>
      <c r="X60" s="98"/>
      <c r="Y60" s="338">
        <v>10.207549999999999</v>
      </c>
      <c r="Z60" s="98"/>
    </row>
    <row r="62" spans="1:27" x14ac:dyDescent="0.2">
      <c r="Q62" s="442" t="s">
        <v>1707</v>
      </c>
      <c r="R62" s="372"/>
      <c r="S62" s="357"/>
      <c r="T62" s="357"/>
      <c r="U62" s="357"/>
      <c r="V62" s="357"/>
      <c r="W62" s="357"/>
      <c r="X62" s="357"/>
      <c r="Y62" s="357"/>
    </row>
    <row r="63" spans="1:27" x14ac:dyDescent="0.2">
      <c r="Q63" s="372"/>
      <c r="R63" s="372"/>
      <c r="S63" s="357"/>
      <c r="T63" s="357"/>
      <c r="U63" s="357"/>
      <c r="V63" s="357"/>
      <c r="W63" s="357"/>
      <c r="X63" s="357"/>
      <c r="Y63" s="357"/>
    </row>
    <row r="64" spans="1:27" ht="18" customHeight="1" x14ac:dyDescent="0.2">
      <c r="Q64" s="442" t="s">
        <v>1735</v>
      </c>
      <c r="R64" s="444"/>
      <c r="S64" s="5" t="s">
        <v>1734</v>
      </c>
      <c r="T64" s="358"/>
      <c r="U64" s="5" t="s">
        <v>1708</v>
      </c>
      <c r="V64" s="5"/>
      <c r="W64" s="5" t="s">
        <v>1732</v>
      </c>
      <c r="X64" s="5"/>
      <c r="Y64" s="5" t="s">
        <v>1733</v>
      </c>
      <c r="Z64" s="5"/>
    </row>
    <row r="65" spans="17:26" x14ac:dyDescent="0.2">
      <c r="Q65" s="442" t="s">
        <v>1710</v>
      </c>
      <c r="R65" s="373"/>
      <c r="S65" s="5" t="s">
        <v>262</v>
      </c>
      <c r="T65" s="358"/>
      <c r="U65" s="5" t="s">
        <v>1709</v>
      </c>
      <c r="V65" s="5"/>
      <c r="W65" s="5" t="s">
        <v>252</v>
      </c>
      <c r="X65" s="5"/>
      <c r="Y65" s="5" t="s">
        <v>257</v>
      </c>
      <c r="Z65" s="5"/>
    </row>
    <row r="66" spans="17:26" x14ac:dyDescent="0.2">
      <c r="Q66" s="443" t="s">
        <v>208</v>
      </c>
      <c r="R66" s="373"/>
      <c r="S66" s="5" t="s">
        <v>258</v>
      </c>
      <c r="T66" s="358"/>
      <c r="U66" s="5" t="s">
        <v>1711</v>
      </c>
      <c r="V66" s="5"/>
      <c r="W66" s="358"/>
      <c r="X66" s="358"/>
      <c r="Y66" s="5" t="s">
        <v>256</v>
      </c>
      <c r="Z66" s="5"/>
    </row>
    <row r="67" spans="17:26" x14ac:dyDescent="0.2">
      <c r="Q67" s="443" t="s">
        <v>1686</v>
      </c>
      <c r="R67" s="373"/>
      <c r="S67" s="5" t="s">
        <v>259</v>
      </c>
      <c r="T67" s="358"/>
      <c r="U67" s="5" t="s">
        <v>266</v>
      </c>
      <c r="V67" s="5"/>
      <c r="W67" s="358"/>
      <c r="X67" s="358"/>
      <c r="Y67" s="5" t="s">
        <v>250</v>
      </c>
      <c r="Z67" s="5"/>
    </row>
    <row r="68" spans="17:26" x14ac:dyDescent="0.2">
      <c r="Q68" s="443" t="s">
        <v>263</v>
      </c>
      <c r="R68" s="373"/>
      <c r="S68" s="5" t="s">
        <v>392</v>
      </c>
      <c r="T68" s="358"/>
      <c r="U68" s="9" t="s">
        <v>1710</v>
      </c>
      <c r="V68" s="5"/>
      <c r="W68" s="358"/>
      <c r="X68" s="358"/>
      <c r="Y68" s="357"/>
      <c r="Z68" s="5"/>
    </row>
    <row r="69" spans="17:26" x14ac:dyDescent="0.2">
      <c r="Q69" s="443" t="s">
        <v>264</v>
      </c>
      <c r="R69" s="373"/>
      <c r="S69" s="5" t="s">
        <v>260</v>
      </c>
      <c r="T69" s="358"/>
      <c r="U69" s="5" t="s">
        <v>261</v>
      </c>
      <c r="V69" s="5"/>
      <c r="W69" s="358"/>
      <c r="X69" s="358"/>
      <c r="Y69" s="358"/>
      <c r="Z69" s="5"/>
    </row>
    <row r="70" spans="17:26" x14ac:dyDescent="0.2">
      <c r="Q70" s="371" t="s">
        <v>276</v>
      </c>
      <c r="R70" s="373"/>
      <c r="S70" s="5" t="s">
        <v>255</v>
      </c>
      <c r="T70" s="358"/>
      <c r="U70" s="9" t="s">
        <v>262</v>
      </c>
      <c r="V70" s="5"/>
      <c r="W70" s="358"/>
      <c r="X70" s="358"/>
      <c r="Y70" s="358"/>
      <c r="Z70" s="5"/>
    </row>
    <row r="71" spans="17:26" x14ac:dyDescent="0.2">
      <c r="Q71" s="442" t="s">
        <v>257</v>
      </c>
      <c r="R71" s="373"/>
      <c r="S71" s="5" t="s">
        <v>254</v>
      </c>
      <c r="T71" s="358"/>
      <c r="V71" s="358"/>
      <c r="W71" s="358"/>
      <c r="X71" s="358"/>
      <c r="Y71" s="358"/>
      <c r="Z71" s="5"/>
    </row>
    <row r="72" spans="17:26" x14ac:dyDescent="0.2">
      <c r="Q72" s="443" t="s">
        <v>256</v>
      </c>
      <c r="R72" s="373"/>
      <c r="S72" s="5" t="s">
        <v>253</v>
      </c>
      <c r="T72" s="358"/>
      <c r="U72" s="357"/>
      <c r="V72" s="358"/>
      <c r="W72" s="358"/>
      <c r="X72" s="358"/>
      <c r="Y72" s="358"/>
      <c r="Z72" s="5"/>
    </row>
    <row r="73" spans="17:26" x14ac:dyDescent="0.2">
      <c r="Q73" s="442" t="s">
        <v>269</v>
      </c>
      <c r="R73" s="373"/>
      <c r="S73" s="357"/>
      <c r="T73" s="358"/>
      <c r="U73" s="358"/>
      <c r="V73" s="358"/>
      <c r="W73" s="358"/>
      <c r="X73" s="358"/>
      <c r="Y73" s="358"/>
      <c r="Z73" s="5"/>
    </row>
    <row r="74" spans="17:26" x14ac:dyDescent="0.2">
      <c r="R74" s="372"/>
      <c r="S74" s="357"/>
      <c r="T74" s="358"/>
      <c r="U74" s="357"/>
      <c r="V74" s="358"/>
      <c r="W74" s="358"/>
      <c r="X74" s="358"/>
      <c r="Y74" s="358"/>
      <c r="Z74" s="5"/>
    </row>
    <row r="75" spans="17:26" x14ac:dyDescent="0.2">
      <c r="R75" s="372"/>
      <c r="S75" s="357"/>
      <c r="T75" s="357"/>
      <c r="U75" s="357"/>
      <c r="V75" s="357"/>
      <c r="W75" s="357"/>
      <c r="X75" s="357"/>
      <c r="Y75" s="357"/>
    </row>
  </sheetData>
  <mergeCells count="12">
    <mergeCell ref="W4:X4"/>
    <mergeCell ref="Y4:Z4"/>
    <mergeCell ref="C4:D4"/>
    <mergeCell ref="E4:F4"/>
    <mergeCell ref="G4:H4"/>
    <mergeCell ref="I4:J4"/>
    <mergeCell ref="K4:L4"/>
    <mergeCell ref="M4:N4"/>
    <mergeCell ref="O4:P4"/>
    <mergeCell ref="Q4:R4"/>
    <mergeCell ref="S4:T4"/>
    <mergeCell ref="U4:V4"/>
  </mergeCells>
  <printOptions horizontalCentered="1" gridLines="1"/>
  <pageMargins left="0.25" right="0.25" top="0.75" bottom="0.25" header="0.3" footer="0.3"/>
  <pageSetup scale="82" orientation="landscape" r:id="rId1"/>
  <headerFooter alignWithMargins="0">
    <oddHeader>&amp;C&amp;12 2015 SRPN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283B7-90F3-4C8E-9090-B1FEF6F5C926}">
  <dimension ref="A1:T147"/>
  <sheetViews>
    <sheetView zoomScaleNormal="100" workbookViewId="0"/>
  </sheetViews>
  <sheetFormatPr defaultRowHeight="15" x14ac:dyDescent="0.2"/>
  <cols>
    <col min="1" max="1" width="8.140625" style="7" customWidth="1"/>
    <col min="2" max="2" width="21.85546875" style="7" bestFit="1" customWidth="1"/>
    <col min="3" max="3" width="16.28515625" style="98" bestFit="1" customWidth="1"/>
    <col min="4" max="4" width="13.85546875" style="98" bestFit="1" customWidth="1"/>
    <col min="5" max="5" width="16.140625" style="98" bestFit="1" customWidth="1"/>
    <col min="6" max="7" width="16.140625" style="98" customWidth="1"/>
    <col min="8" max="8" width="12.140625" style="98" bestFit="1" customWidth="1"/>
    <col min="9" max="10" width="17.7109375" style="98" bestFit="1" customWidth="1"/>
    <col min="11" max="12" width="18.7109375" style="98" bestFit="1" customWidth="1"/>
    <col min="13" max="13" width="18.140625" style="7" bestFit="1" customWidth="1"/>
    <col min="14" max="14" width="18.140625" style="98" bestFit="1" customWidth="1"/>
    <col min="15" max="15" width="14" style="98" bestFit="1" customWidth="1"/>
    <col min="16" max="16" width="18.85546875" style="370" bestFit="1" customWidth="1"/>
    <col min="17" max="17" width="13.5703125" style="7" bestFit="1" customWidth="1"/>
    <col min="18" max="18" width="20.85546875" style="5" bestFit="1" customWidth="1"/>
    <col min="19" max="19" width="17.28515625" style="5" bestFit="1" customWidth="1"/>
    <col min="20" max="20" width="16.28515625" style="5" bestFit="1" customWidth="1"/>
    <col min="21" max="16384" width="9.140625" style="5"/>
  </cols>
  <sheetData>
    <row r="1" spans="1:20" ht="15.75" x14ac:dyDescent="0.25">
      <c r="A1" s="139" t="s">
        <v>273</v>
      </c>
      <c r="B1" s="139"/>
      <c r="C1" s="139"/>
    </row>
    <row r="5" spans="1:20" s="161" customFormat="1" ht="49.5" customHeight="1" x14ac:dyDescent="0.25">
      <c r="A5" s="135" t="s">
        <v>0</v>
      </c>
      <c r="B5" s="135" t="s">
        <v>1</v>
      </c>
      <c r="C5" s="159" t="s">
        <v>269</v>
      </c>
      <c r="D5" s="159" t="s">
        <v>276</v>
      </c>
      <c r="E5" s="160" t="s">
        <v>268</v>
      </c>
      <c r="F5" s="160" t="s">
        <v>267</v>
      </c>
      <c r="G5" s="160" t="s">
        <v>264</v>
      </c>
      <c r="H5" s="159" t="s">
        <v>262</v>
      </c>
      <c r="I5" s="159" t="s">
        <v>261</v>
      </c>
      <c r="J5" s="159" t="s">
        <v>260</v>
      </c>
      <c r="K5" s="159" t="s">
        <v>259</v>
      </c>
      <c r="L5" s="159" t="s">
        <v>258</v>
      </c>
      <c r="M5" s="159" t="s">
        <v>392</v>
      </c>
      <c r="N5" s="133" t="s">
        <v>257</v>
      </c>
      <c r="O5" s="159" t="s">
        <v>256</v>
      </c>
      <c r="P5" s="390" t="s">
        <v>1678</v>
      </c>
      <c r="Q5" s="133" t="s">
        <v>252</v>
      </c>
      <c r="R5" s="133" t="s">
        <v>251</v>
      </c>
      <c r="S5" s="161" t="s">
        <v>250</v>
      </c>
      <c r="T5" s="161" t="s">
        <v>249</v>
      </c>
    </row>
    <row r="6" spans="1:20" x14ac:dyDescent="0.2">
      <c r="A6" s="119">
        <v>1</v>
      </c>
      <c r="B6" s="128" t="s">
        <v>6</v>
      </c>
      <c r="C6" s="100">
        <v>62.177999999999997</v>
      </c>
      <c r="D6" s="162">
        <v>80.207899999999995</v>
      </c>
      <c r="E6" s="100" t="s">
        <v>240</v>
      </c>
      <c r="F6" s="100" t="s">
        <v>240</v>
      </c>
      <c r="G6" s="100" t="s">
        <v>240</v>
      </c>
      <c r="H6" s="98" t="s">
        <v>240</v>
      </c>
      <c r="I6" s="163">
        <v>45.536999999999999</v>
      </c>
      <c r="J6" s="163">
        <v>74.733999999999995</v>
      </c>
      <c r="K6" s="163">
        <v>73.099999999999994</v>
      </c>
      <c r="L6" s="163">
        <v>76.754999999999995</v>
      </c>
      <c r="M6" s="98">
        <v>79.206000000000003</v>
      </c>
      <c r="N6" s="100">
        <v>75.722999999999999</v>
      </c>
      <c r="O6" s="98" t="s">
        <v>240</v>
      </c>
      <c r="P6" s="391">
        <v>73.795000000000002</v>
      </c>
      <c r="Q6" s="98">
        <v>79.850999999999999</v>
      </c>
      <c r="R6" s="98">
        <v>78.733000000000004</v>
      </c>
      <c r="S6" s="98">
        <v>79.292000000000002</v>
      </c>
      <c r="T6" s="98">
        <v>81.012</v>
      </c>
    </row>
    <row r="7" spans="1:20" x14ac:dyDescent="0.2">
      <c r="A7" s="119">
        <v>2</v>
      </c>
      <c r="B7" s="128" t="s">
        <v>9</v>
      </c>
      <c r="C7" s="100">
        <v>72.067999999999998</v>
      </c>
      <c r="D7" s="162">
        <v>80.500299999999996</v>
      </c>
      <c r="E7" s="100">
        <v>80.625</v>
      </c>
      <c r="F7" s="100">
        <v>77.528999999999996</v>
      </c>
      <c r="G7" s="100" t="s">
        <v>240</v>
      </c>
      <c r="H7" s="98">
        <v>79.936999999999998</v>
      </c>
      <c r="I7" s="163">
        <v>53.148000000000003</v>
      </c>
      <c r="J7" s="163">
        <v>74.819999999999993</v>
      </c>
      <c r="K7" s="163">
        <v>73.787999999999997</v>
      </c>
      <c r="L7" s="163">
        <v>77.700999999999993</v>
      </c>
      <c r="M7" s="98">
        <v>77.744</v>
      </c>
      <c r="N7" s="100">
        <v>75.013499999999993</v>
      </c>
      <c r="O7" s="98" t="s">
        <v>240</v>
      </c>
      <c r="P7" s="391">
        <v>73.694999999999993</v>
      </c>
      <c r="Q7" s="98">
        <v>79.894000000000005</v>
      </c>
      <c r="R7" s="98">
        <v>77.658000000000001</v>
      </c>
      <c r="S7" s="98">
        <v>78.775999999999996</v>
      </c>
      <c r="T7" s="98">
        <v>81.528000000000006</v>
      </c>
    </row>
    <row r="8" spans="1:20" x14ac:dyDescent="0.2">
      <c r="A8" s="119">
        <v>3</v>
      </c>
      <c r="B8" s="128" t="s">
        <v>10</v>
      </c>
      <c r="C8" s="100">
        <v>60.156999999999996</v>
      </c>
      <c r="D8" s="162">
        <v>80.5304</v>
      </c>
      <c r="E8" s="100">
        <v>81.313000000000002</v>
      </c>
      <c r="F8" s="100">
        <v>74.819999999999993</v>
      </c>
      <c r="G8" s="100">
        <v>72.956000000000003</v>
      </c>
      <c r="H8" s="98">
        <v>80.022999999999996</v>
      </c>
      <c r="I8" s="163">
        <v>71.207999999999998</v>
      </c>
      <c r="J8" s="163">
        <v>74.475999999999999</v>
      </c>
      <c r="K8" s="163">
        <v>72.454999999999998</v>
      </c>
      <c r="L8" s="163">
        <v>78.861999999999995</v>
      </c>
      <c r="M8" s="98">
        <v>76.497</v>
      </c>
      <c r="N8" s="100">
        <v>75.852000000000004</v>
      </c>
      <c r="O8" s="98" t="s">
        <v>240</v>
      </c>
      <c r="P8" s="391">
        <v>74.349999999999994</v>
      </c>
      <c r="Q8" s="98">
        <v>77.528999999999996</v>
      </c>
      <c r="R8" s="98">
        <v>74.561999999999998</v>
      </c>
      <c r="S8" s="98">
        <v>77.528999999999996</v>
      </c>
      <c r="T8" s="98">
        <v>80.367000000000004</v>
      </c>
    </row>
    <row r="9" spans="1:20" x14ac:dyDescent="0.2">
      <c r="A9" s="119">
        <v>4</v>
      </c>
      <c r="B9" s="130" t="s">
        <v>11</v>
      </c>
      <c r="C9" s="100">
        <v>57.276000000000003</v>
      </c>
      <c r="D9" s="162">
        <v>81.992400000000004</v>
      </c>
      <c r="E9" s="100">
        <v>82.516999999999996</v>
      </c>
      <c r="F9" s="100">
        <v>78.045000000000002</v>
      </c>
      <c r="G9" s="100">
        <v>76.419600000000003</v>
      </c>
      <c r="H9" s="98">
        <v>81.313000000000002</v>
      </c>
      <c r="I9" s="163">
        <v>64.113</v>
      </c>
      <c r="J9" s="163">
        <v>78.733000000000004</v>
      </c>
      <c r="K9" s="163">
        <v>75.637</v>
      </c>
      <c r="L9" s="163">
        <v>79.076999999999998</v>
      </c>
      <c r="M9" s="98">
        <v>80.108999999999995</v>
      </c>
      <c r="N9" s="100">
        <v>79.657499999999999</v>
      </c>
      <c r="O9" s="98">
        <v>74.948999999999998</v>
      </c>
      <c r="P9" s="391">
        <v>76.47</v>
      </c>
      <c r="Q9" s="98">
        <v>79.463999999999999</v>
      </c>
      <c r="R9" s="98">
        <v>74.647999999999996</v>
      </c>
      <c r="S9" s="98">
        <v>78.947999999999993</v>
      </c>
      <c r="T9" s="98">
        <v>82.817999999999998</v>
      </c>
    </row>
    <row r="10" spans="1:20" x14ac:dyDescent="0.2">
      <c r="A10" s="119">
        <v>5</v>
      </c>
      <c r="B10" s="130" t="s">
        <v>21</v>
      </c>
      <c r="C10" s="100">
        <v>76.754999999999995</v>
      </c>
      <c r="D10" s="162">
        <v>81.669899999999998</v>
      </c>
      <c r="E10" s="100" t="s">
        <v>240</v>
      </c>
      <c r="F10" s="100">
        <v>76.367999999999995</v>
      </c>
      <c r="G10" s="100">
        <v>73.562299999999993</v>
      </c>
      <c r="H10" s="98">
        <v>71.594999999999999</v>
      </c>
      <c r="I10" s="163">
        <v>47.213999999999999</v>
      </c>
      <c r="J10" s="163">
        <v>67.123000000000005</v>
      </c>
      <c r="K10" s="163">
        <v>69.358999999999995</v>
      </c>
      <c r="L10" s="163">
        <v>77.055999999999997</v>
      </c>
      <c r="M10" s="98">
        <v>77.055999999999997</v>
      </c>
      <c r="N10" s="100">
        <v>72.626999999999995</v>
      </c>
      <c r="O10" s="98">
        <v>71.207999999999998</v>
      </c>
      <c r="P10" s="391">
        <v>72.37</v>
      </c>
      <c r="Q10" s="98">
        <v>76.712000000000003</v>
      </c>
      <c r="R10" s="98">
        <v>75.164000000000001</v>
      </c>
      <c r="S10" s="98">
        <v>78.346000000000004</v>
      </c>
      <c r="T10" s="98">
        <v>78.69</v>
      </c>
    </row>
    <row r="11" spans="1:20" x14ac:dyDescent="0.2">
      <c r="A11" s="119">
        <v>6</v>
      </c>
      <c r="B11" s="130" t="s">
        <v>24</v>
      </c>
      <c r="C11" s="100">
        <v>64.972999999999999</v>
      </c>
      <c r="D11" s="162">
        <v>80.891599999999997</v>
      </c>
      <c r="E11" s="100">
        <v>79.936999999999998</v>
      </c>
      <c r="F11" s="100">
        <v>72.756</v>
      </c>
      <c r="G11" s="100">
        <v>69.202100000000002</v>
      </c>
      <c r="H11" s="98">
        <v>75.206999999999994</v>
      </c>
      <c r="I11" s="163">
        <v>36.893999999999998</v>
      </c>
      <c r="J11" s="163">
        <v>62.994999999999997</v>
      </c>
      <c r="K11" s="163">
        <v>65.102000000000004</v>
      </c>
      <c r="L11" s="163">
        <v>74.819999999999993</v>
      </c>
      <c r="M11" s="98">
        <v>73.787999999999997</v>
      </c>
      <c r="N11" s="100">
        <v>64.629000000000005</v>
      </c>
      <c r="O11" s="98" t="s">
        <v>240</v>
      </c>
      <c r="P11" s="391">
        <v>66.474999999999994</v>
      </c>
      <c r="Q11" s="98">
        <v>74.39</v>
      </c>
      <c r="R11" s="98">
        <v>68.757000000000005</v>
      </c>
      <c r="S11" s="98">
        <v>75.637</v>
      </c>
      <c r="T11" s="98">
        <v>78.174000000000007</v>
      </c>
    </row>
    <row r="12" spans="1:20" x14ac:dyDescent="0.2">
      <c r="A12" s="119">
        <v>7</v>
      </c>
      <c r="B12" s="130" t="s">
        <v>26</v>
      </c>
      <c r="C12" s="100">
        <v>77.700999999999993</v>
      </c>
      <c r="D12" s="162">
        <v>81.016300000000001</v>
      </c>
      <c r="E12" s="100">
        <v>81.614000000000004</v>
      </c>
      <c r="F12" s="100">
        <v>74.906000000000006</v>
      </c>
      <c r="G12" s="100">
        <v>71.259600000000006</v>
      </c>
      <c r="H12" s="98">
        <v>79.765000000000001</v>
      </c>
      <c r="I12" s="163">
        <v>72.885000000000005</v>
      </c>
      <c r="J12" s="163">
        <v>76.626000000000005</v>
      </c>
      <c r="K12" s="163">
        <v>74.046000000000006</v>
      </c>
      <c r="L12" s="163">
        <v>75.808999999999997</v>
      </c>
      <c r="M12" s="98">
        <v>77.141999999999996</v>
      </c>
      <c r="N12" s="100">
        <v>75.980999999999995</v>
      </c>
      <c r="O12" s="98">
        <v>72.111000000000004</v>
      </c>
      <c r="P12" s="391">
        <v>73.41</v>
      </c>
      <c r="Q12" s="98">
        <v>77.787000000000006</v>
      </c>
      <c r="R12" s="98">
        <v>73.572999999999993</v>
      </c>
      <c r="S12" s="98">
        <v>77.915999999999997</v>
      </c>
      <c r="T12" s="98">
        <v>80.882999999999996</v>
      </c>
    </row>
    <row r="13" spans="1:20" x14ac:dyDescent="0.2">
      <c r="A13" s="119">
        <v>8</v>
      </c>
      <c r="B13" s="130" t="s">
        <v>28</v>
      </c>
      <c r="C13" s="100">
        <v>81.484999999999999</v>
      </c>
      <c r="D13" s="162">
        <v>83.742500000000007</v>
      </c>
      <c r="E13" s="100">
        <v>83.162000000000006</v>
      </c>
      <c r="F13" s="100">
        <v>77.873000000000005</v>
      </c>
      <c r="G13" s="100">
        <v>77.116200000000006</v>
      </c>
      <c r="H13" s="98">
        <v>83.033000000000001</v>
      </c>
      <c r="I13" s="163">
        <v>77.915999999999997</v>
      </c>
      <c r="J13" s="163">
        <v>79.850999999999999</v>
      </c>
      <c r="K13" s="163">
        <v>74.304000000000002</v>
      </c>
      <c r="L13" s="163">
        <v>79.248999999999995</v>
      </c>
      <c r="M13" s="98">
        <v>79.076999999999998</v>
      </c>
      <c r="N13" s="100">
        <v>79.206000000000003</v>
      </c>
      <c r="O13" s="98">
        <v>69.66</v>
      </c>
      <c r="P13" s="391">
        <v>75.2</v>
      </c>
      <c r="Q13" s="98">
        <v>81.484999999999999</v>
      </c>
      <c r="R13" s="98">
        <v>78.346000000000004</v>
      </c>
      <c r="S13" s="98">
        <v>81.141000000000005</v>
      </c>
      <c r="T13" s="98">
        <v>82.043999999999997</v>
      </c>
    </row>
    <row r="14" spans="1:20" x14ac:dyDescent="0.2">
      <c r="A14" s="119">
        <v>9</v>
      </c>
      <c r="B14" s="130" t="s">
        <v>30</v>
      </c>
      <c r="C14" s="100">
        <v>79.421000000000006</v>
      </c>
      <c r="D14" s="162">
        <v>81.876300000000001</v>
      </c>
      <c r="E14" s="100">
        <v>82.602999999999994</v>
      </c>
      <c r="F14" s="100">
        <v>76.626000000000005</v>
      </c>
      <c r="G14" s="100">
        <v>74.013800000000003</v>
      </c>
      <c r="H14" s="98">
        <v>81.399000000000001</v>
      </c>
      <c r="I14" s="163">
        <v>52.631999999999998</v>
      </c>
      <c r="J14" s="163">
        <v>77.141999999999996</v>
      </c>
      <c r="K14" s="163">
        <v>72.712999999999994</v>
      </c>
      <c r="L14" s="163">
        <v>77.572000000000003</v>
      </c>
      <c r="M14" s="98">
        <v>76.239000000000004</v>
      </c>
      <c r="N14" s="100">
        <v>73.981499999999997</v>
      </c>
      <c r="O14" s="98">
        <v>74.046000000000006</v>
      </c>
      <c r="P14" s="391">
        <v>74.734999999999999</v>
      </c>
      <c r="Q14" s="98">
        <v>78.474999999999994</v>
      </c>
      <c r="R14" s="98">
        <v>76.153000000000006</v>
      </c>
      <c r="S14" s="98">
        <v>79.936999999999998</v>
      </c>
      <c r="T14" s="98">
        <v>81.915000000000006</v>
      </c>
    </row>
    <row r="15" spans="1:20" x14ac:dyDescent="0.2">
      <c r="A15" s="119">
        <v>10</v>
      </c>
      <c r="B15" s="130" t="s">
        <v>16</v>
      </c>
      <c r="C15" s="100">
        <v>78.991</v>
      </c>
      <c r="D15" s="162">
        <v>79.773600000000002</v>
      </c>
      <c r="E15" s="100">
        <v>80.84</v>
      </c>
      <c r="F15" s="100">
        <v>78.625500000000002</v>
      </c>
      <c r="G15" s="100">
        <v>71.659499999999994</v>
      </c>
      <c r="H15" s="98">
        <v>79.012500000000003</v>
      </c>
      <c r="I15" s="163">
        <v>66.305999999999997</v>
      </c>
      <c r="J15" s="163">
        <v>70.820999999999998</v>
      </c>
      <c r="K15" s="163">
        <v>71.680999999999997</v>
      </c>
      <c r="L15" s="163">
        <v>76.367999999999995</v>
      </c>
      <c r="M15" s="98">
        <v>78.087999999999994</v>
      </c>
      <c r="N15" s="100">
        <v>76.754999999999995</v>
      </c>
      <c r="O15" s="98" t="s">
        <v>240</v>
      </c>
      <c r="P15" s="391">
        <v>73.314999999999998</v>
      </c>
      <c r="Q15" s="98">
        <v>76.045500000000004</v>
      </c>
      <c r="R15" s="98">
        <v>75.593999999999994</v>
      </c>
      <c r="S15" s="98">
        <v>78.518000000000001</v>
      </c>
      <c r="T15" s="98">
        <v>80.754000000000005</v>
      </c>
    </row>
    <row r="16" spans="1:20" x14ac:dyDescent="0.2">
      <c r="A16" s="119">
        <v>11</v>
      </c>
      <c r="B16" s="130" t="s">
        <v>32</v>
      </c>
      <c r="C16" s="100">
        <v>78.001999999999995</v>
      </c>
      <c r="D16" s="162">
        <v>81.085099999999997</v>
      </c>
      <c r="E16" s="100">
        <v>82.817999999999998</v>
      </c>
      <c r="F16" s="100">
        <v>75.529499999999999</v>
      </c>
      <c r="G16" s="100">
        <v>70.253399999999999</v>
      </c>
      <c r="H16" s="98">
        <v>79.55</v>
      </c>
      <c r="I16" s="163">
        <v>52.631999999999998</v>
      </c>
      <c r="J16" s="163">
        <v>73.228999999999999</v>
      </c>
      <c r="K16" s="163">
        <v>67.123000000000005</v>
      </c>
      <c r="L16" s="163">
        <v>77.099000000000004</v>
      </c>
      <c r="M16" s="98">
        <v>76.453999999999994</v>
      </c>
      <c r="N16" s="100">
        <v>74.110500000000002</v>
      </c>
      <c r="O16" s="98">
        <v>72.369</v>
      </c>
      <c r="P16" s="391">
        <v>72.099999999999994</v>
      </c>
      <c r="Q16" s="98">
        <v>76.927000000000007</v>
      </c>
      <c r="R16" s="98">
        <v>73.701999999999998</v>
      </c>
      <c r="S16" s="98">
        <v>77.486000000000004</v>
      </c>
      <c r="T16" s="98">
        <v>81.141000000000005</v>
      </c>
    </row>
    <row r="17" spans="1:20" x14ac:dyDescent="0.2">
      <c r="A17" s="119">
        <v>12</v>
      </c>
      <c r="B17" s="131" t="s">
        <v>34</v>
      </c>
      <c r="C17" s="100">
        <v>77.700999999999993</v>
      </c>
      <c r="D17" s="162">
        <v>80.487399999999994</v>
      </c>
      <c r="E17" s="100">
        <v>82.173000000000002</v>
      </c>
      <c r="F17" s="100">
        <v>76.174499999999995</v>
      </c>
      <c r="G17" s="100">
        <v>67.544399999999996</v>
      </c>
      <c r="H17" s="98">
        <v>79.679000000000002</v>
      </c>
      <c r="I17" s="163">
        <v>44.634</v>
      </c>
      <c r="J17" s="163">
        <v>70.992999999999995</v>
      </c>
      <c r="K17" s="163">
        <v>73.099999999999994</v>
      </c>
      <c r="L17" s="163">
        <v>79.421000000000006</v>
      </c>
      <c r="M17" s="98">
        <v>77.400000000000006</v>
      </c>
      <c r="N17" s="100">
        <v>75.078000000000003</v>
      </c>
      <c r="O17" s="98">
        <v>71.852999999999994</v>
      </c>
      <c r="P17" s="391">
        <v>73.81</v>
      </c>
      <c r="Q17" s="98">
        <v>77.959000000000003</v>
      </c>
      <c r="R17" s="98">
        <v>74.088999999999999</v>
      </c>
      <c r="S17" s="98">
        <v>78.69</v>
      </c>
      <c r="T17" s="98">
        <v>81.786000000000001</v>
      </c>
    </row>
    <row r="18" spans="1:20" x14ac:dyDescent="0.2">
      <c r="A18" s="119">
        <v>13</v>
      </c>
      <c r="B18" s="130" t="s">
        <v>36</v>
      </c>
      <c r="C18" s="100">
        <v>80.882999999999996</v>
      </c>
      <c r="D18" s="162">
        <v>81.3947</v>
      </c>
      <c r="E18" s="100">
        <v>82.646000000000001</v>
      </c>
      <c r="F18" s="100">
        <v>78.367500000000007</v>
      </c>
      <c r="G18" s="100">
        <v>76.116500000000002</v>
      </c>
      <c r="H18" s="98">
        <v>80.710999999999999</v>
      </c>
      <c r="I18" s="163">
        <v>71.078999999999994</v>
      </c>
      <c r="J18" s="163">
        <v>73.701999999999998</v>
      </c>
      <c r="K18" s="163">
        <v>73.745000000000005</v>
      </c>
      <c r="L18" s="163">
        <v>78.346000000000004</v>
      </c>
      <c r="M18" s="98">
        <v>76.712000000000003</v>
      </c>
      <c r="N18" s="100">
        <v>76.174499999999995</v>
      </c>
      <c r="O18" s="98">
        <v>70.95</v>
      </c>
      <c r="P18" s="391">
        <v>74.484999999999999</v>
      </c>
      <c r="Q18" s="98">
        <v>79.421000000000006</v>
      </c>
      <c r="R18" s="98">
        <v>76.325000000000003</v>
      </c>
      <c r="S18" s="98">
        <v>79.507000000000005</v>
      </c>
      <c r="T18" s="98">
        <v>83.204999999999998</v>
      </c>
    </row>
    <row r="19" spans="1:20" x14ac:dyDescent="0.2">
      <c r="A19" s="119">
        <v>14</v>
      </c>
      <c r="B19" s="132" t="s">
        <v>38</v>
      </c>
      <c r="C19" s="100">
        <v>79.808000000000007</v>
      </c>
      <c r="D19" s="162">
        <v>81.5839</v>
      </c>
      <c r="E19" s="100">
        <v>81.872</v>
      </c>
      <c r="F19" s="100">
        <v>76.819500000000005</v>
      </c>
      <c r="G19" s="100">
        <v>76.071299999999994</v>
      </c>
      <c r="H19" s="98">
        <v>80.926000000000002</v>
      </c>
      <c r="I19" s="163">
        <v>70.691999999999993</v>
      </c>
      <c r="J19" s="163">
        <v>74.088999999999999</v>
      </c>
      <c r="K19" s="163">
        <v>74.39</v>
      </c>
      <c r="L19" s="163">
        <v>78.947999999999993</v>
      </c>
      <c r="M19" s="98">
        <v>78.346000000000004</v>
      </c>
      <c r="N19" s="100">
        <v>76.6905</v>
      </c>
      <c r="O19" s="98">
        <v>72.498000000000005</v>
      </c>
      <c r="P19" s="391">
        <v>74.510000000000005</v>
      </c>
      <c r="Q19" s="98">
        <v>79.334999999999994</v>
      </c>
      <c r="R19" s="98">
        <v>77.83</v>
      </c>
      <c r="S19" s="98">
        <v>79.765000000000001</v>
      </c>
      <c r="T19" s="98">
        <v>82.302000000000007</v>
      </c>
    </row>
    <row r="20" spans="1:20" x14ac:dyDescent="0.2">
      <c r="A20" s="119">
        <v>15</v>
      </c>
      <c r="B20" s="132" t="s">
        <v>40</v>
      </c>
      <c r="C20" s="100">
        <v>76.367999999999995</v>
      </c>
      <c r="D20" s="162">
        <v>78.565299999999993</v>
      </c>
      <c r="E20" s="100">
        <v>81.183999999999997</v>
      </c>
      <c r="F20" s="100">
        <v>72.433499999999995</v>
      </c>
      <c r="G20" s="100">
        <v>68.150700000000001</v>
      </c>
      <c r="H20" s="98">
        <v>77.400000000000006</v>
      </c>
      <c r="I20" s="163">
        <v>69.402000000000001</v>
      </c>
      <c r="J20" s="163">
        <v>69.703000000000003</v>
      </c>
      <c r="K20" s="163">
        <v>70.605999999999995</v>
      </c>
      <c r="L20" s="163">
        <v>77.528999999999996</v>
      </c>
      <c r="M20" s="98">
        <v>73.228999999999999</v>
      </c>
      <c r="N20" s="100">
        <v>67.724999999999994</v>
      </c>
      <c r="O20" s="98">
        <v>70.906999999999996</v>
      </c>
      <c r="P20" s="391">
        <v>72.734999999999999</v>
      </c>
      <c r="Q20" s="98">
        <v>74.174999999999997</v>
      </c>
      <c r="R20" s="98">
        <v>74.304000000000002</v>
      </c>
      <c r="S20" s="98">
        <v>76.927000000000007</v>
      </c>
      <c r="T20" s="98">
        <v>80.882999999999996</v>
      </c>
    </row>
    <row r="21" spans="1:20" x14ac:dyDescent="0.2">
      <c r="A21" s="119">
        <v>16</v>
      </c>
      <c r="B21" s="132" t="s">
        <v>42</v>
      </c>
      <c r="C21" s="100">
        <v>79.55</v>
      </c>
      <c r="D21" s="162">
        <v>81.2012</v>
      </c>
      <c r="E21" s="100">
        <v>81.484999999999999</v>
      </c>
      <c r="F21" s="100">
        <v>77.013000000000005</v>
      </c>
      <c r="G21" s="100">
        <v>72.510900000000007</v>
      </c>
      <c r="H21" s="98">
        <v>80.108999999999995</v>
      </c>
      <c r="I21" s="163">
        <v>71.594999999999999</v>
      </c>
      <c r="J21" s="163">
        <v>73.186000000000007</v>
      </c>
      <c r="K21" s="163">
        <v>71.337000000000003</v>
      </c>
      <c r="L21" s="163">
        <v>79.721999999999994</v>
      </c>
      <c r="M21" s="98">
        <v>78.174000000000007</v>
      </c>
      <c r="N21" s="100">
        <v>77.464500000000001</v>
      </c>
      <c r="O21" s="98">
        <v>73.465500000000006</v>
      </c>
      <c r="P21" s="391">
        <v>74.275000000000006</v>
      </c>
      <c r="Q21" s="98">
        <v>79.421000000000006</v>
      </c>
      <c r="R21" s="98">
        <v>74.733999999999995</v>
      </c>
      <c r="S21" s="98">
        <v>79.378</v>
      </c>
      <c r="T21" s="98">
        <v>81.656999999999996</v>
      </c>
    </row>
    <row r="22" spans="1:20" x14ac:dyDescent="0.2">
      <c r="A22" s="119">
        <v>17</v>
      </c>
      <c r="B22" s="132" t="s">
        <v>44</v>
      </c>
      <c r="C22" s="100">
        <v>76.884</v>
      </c>
      <c r="D22" s="162">
        <v>77.636499999999998</v>
      </c>
      <c r="E22" s="100">
        <v>79.98</v>
      </c>
      <c r="F22" s="100">
        <v>75.722999999999999</v>
      </c>
      <c r="G22" s="100">
        <v>76.567999999999998</v>
      </c>
      <c r="H22" s="98">
        <v>77.83</v>
      </c>
      <c r="I22" s="163">
        <v>75.980999999999995</v>
      </c>
      <c r="J22" s="163">
        <v>75.25</v>
      </c>
      <c r="K22" s="163">
        <v>71.766999999999996</v>
      </c>
      <c r="L22" s="163">
        <v>77.486000000000004</v>
      </c>
      <c r="M22" s="98">
        <v>75.938000000000002</v>
      </c>
      <c r="N22" s="100">
        <v>73.917000000000002</v>
      </c>
      <c r="O22" s="98">
        <v>71.401499999999999</v>
      </c>
      <c r="P22" s="391">
        <v>71.55</v>
      </c>
      <c r="Q22" s="98">
        <v>77.614999999999995</v>
      </c>
      <c r="R22" s="98">
        <v>74.475999999999999</v>
      </c>
      <c r="S22" s="98">
        <v>76.281999999999996</v>
      </c>
      <c r="T22" s="98">
        <v>78.69</v>
      </c>
    </row>
    <row r="23" spans="1:20" x14ac:dyDescent="0.2">
      <c r="A23" s="119">
        <v>18</v>
      </c>
      <c r="B23" s="132" t="s">
        <v>46</v>
      </c>
      <c r="C23" s="100">
        <v>78.388999999999996</v>
      </c>
      <c r="D23" s="162">
        <v>81.377499999999998</v>
      </c>
      <c r="E23" s="100">
        <v>81.656999999999996</v>
      </c>
      <c r="F23" s="100" t="s">
        <v>240</v>
      </c>
      <c r="G23" s="100">
        <v>76.413200000000003</v>
      </c>
      <c r="H23" s="98">
        <v>80.108999999999995</v>
      </c>
      <c r="I23" s="163">
        <v>73.917000000000002</v>
      </c>
      <c r="J23" s="163">
        <v>75.164000000000001</v>
      </c>
      <c r="K23" s="163">
        <v>72.584000000000003</v>
      </c>
      <c r="L23" s="163">
        <v>79.12</v>
      </c>
      <c r="M23" s="98">
        <v>77.572000000000003</v>
      </c>
      <c r="N23" s="100">
        <v>77.851500000000001</v>
      </c>
      <c r="O23" s="98">
        <v>71.594999999999999</v>
      </c>
      <c r="P23" s="391">
        <v>75.724999999999994</v>
      </c>
      <c r="Q23" s="98">
        <v>81.141000000000005</v>
      </c>
      <c r="R23" s="98">
        <v>77.528999999999996</v>
      </c>
      <c r="S23" s="98">
        <v>80.41</v>
      </c>
      <c r="T23" s="98">
        <v>81.656999999999996</v>
      </c>
    </row>
    <row r="24" spans="1:20" x14ac:dyDescent="0.2">
      <c r="A24" s="119">
        <v>19</v>
      </c>
      <c r="B24" s="130" t="s">
        <v>49</v>
      </c>
      <c r="C24" s="100">
        <v>78.346000000000004</v>
      </c>
      <c r="D24" s="162">
        <v>81.351699999999994</v>
      </c>
      <c r="E24" s="100">
        <v>83.42</v>
      </c>
      <c r="F24" s="100">
        <v>73.400999999999996</v>
      </c>
      <c r="G24" s="100">
        <v>75.768199999999993</v>
      </c>
      <c r="H24" s="98">
        <v>80.108999999999995</v>
      </c>
      <c r="I24" s="163">
        <v>73.917000000000002</v>
      </c>
      <c r="J24" s="163">
        <v>71.207999999999998</v>
      </c>
      <c r="K24" s="163">
        <v>70.605999999999995</v>
      </c>
      <c r="L24" s="163">
        <v>78.819000000000003</v>
      </c>
      <c r="M24" s="98">
        <v>78.302999999999997</v>
      </c>
      <c r="N24" s="100">
        <v>77.593500000000006</v>
      </c>
      <c r="O24" s="98">
        <v>74.046000000000006</v>
      </c>
      <c r="P24" s="391">
        <v>75.144999999999996</v>
      </c>
      <c r="Q24" s="98">
        <v>80.152000000000001</v>
      </c>
      <c r="R24" s="98">
        <v>76.668999999999997</v>
      </c>
      <c r="S24" s="98">
        <v>79.850999999999999</v>
      </c>
      <c r="T24" s="98">
        <v>82.947000000000003</v>
      </c>
    </row>
    <row r="25" spans="1:20" x14ac:dyDescent="0.2">
      <c r="A25" s="119">
        <v>20</v>
      </c>
      <c r="B25" s="130" t="s">
        <v>51</v>
      </c>
      <c r="C25" s="100">
        <v>78.69</v>
      </c>
      <c r="D25" s="162">
        <v>80.771199999999993</v>
      </c>
      <c r="E25" s="100">
        <v>82.775000000000006</v>
      </c>
      <c r="F25" s="100">
        <v>78.883499999999998</v>
      </c>
      <c r="G25" s="100">
        <v>78.373999999999995</v>
      </c>
      <c r="H25" s="98">
        <v>80.495999999999995</v>
      </c>
      <c r="I25" s="163">
        <v>77.658000000000001</v>
      </c>
      <c r="J25" s="163">
        <v>75.852000000000004</v>
      </c>
      <c r="K25" s="163">
        <v>75.894999999999996</v>
      </c>
      <c r="L25" s="163">
        <v>81.183999999999997</v>
      </c>
      <c r="M25" s="98">
        <v>78.346000000000004</v>
      </c>
      <c r="N25" s="100">
        <v>48.955500000000001</v>
      </c>
      <c r="O25" s="98">
        <v>73.787999999999997</v>
      </c>
      <c r="P25" s="391">
        <v>76.599999999999994</v>
      </c>
      <c r="Q25" s="98">
        <v>80.84</v>
      </c>
      <c r="R25" s="98">
        <v>75.078000000000003</v>
      </c>
      <c r="S25" s="98">
        <v>80.968999999999994</v>
      </c>
      <c r="T25" s="98">
        <v>83.85</v>
      </c>
    </row>
    <row r="26" spans="1:20" x14ac:dyDescent="0.2">
      <c r="A26" s="119">
        <v>21</v>
      </c>
      <c r="B26" s="130" t="s">
        <v>53</v>
      </c>
      <c r="C26" s="100">
        <v>77.313999999999993</v>
      </c>
      <c r="D26" s="162">
        <v>79.008200000000002</v>
      </c>
      <c r="E26" s="100">
        <v>79.206000000000003</v>
      </c>
      <c r="F26" s="100">
        <v>74.174999999999997</v>
      </c>
      <c r="G26" s="100">
        <v>75.813299999999998</v>
      </c>
      <c r="H26" s="98">
        <v>78.647000000000006</v>
      </c>
      <c r="I26" s="163">
        <v>72.239999999999995</v>
      </c>
      <c r="J26" s="163">
        <v>71.81</v>
      </c>
      <c r="K26" s="163">
        <v>69.831999999999994</v>
      </c>
      <c r="L26" s="163">
        <v>77.356999999999999</v>
      </c>
      <c r="M26" s="98">
        <v>75.142499999999998</v>
      </c>
      <c r="N26" s="100">
        <v>55.405500000000004</v>
      </c>
      <c r="O26" s="98">
        <v>71.552000000000007</v>
      </c>
      <c r="P26" s="391">
        <v>73.09</v>
      </c>
      <c r="Q26" s="98">
        <v>77.915999999999997</v>
      </c>
      <c r="R26" s="98">
        <v>74.819999999999993</v>
      </c>
      <c r="S26" s="98">
        <v>76.497</v>
      </c>
      <c r="T26" s="98">
        <v>81.528000000000006</v>
      </c>
    </row>
    <row r="27" spans="1:20" x14ac:dyDescent="0.2">
      <c r="A27" s="119">
        <v>22</v>
      </c>
      <c r="B27" s="130" t="s">
        <v>55</v>
      </c>
      <c r="C27" s="100">
        <v>79.334999999999994</v>
      </c>
      <c r="D27" s="162">
        <v>80.831400000000002</v>
      </c>
      <c r="E27" s="100">
        <v>82.775000000000006</v>
      </c>
      <c r="F27" s="100">
        <v>74.433000000000007</v>
      </c>
      <c r="G27" s="100">
        <v>78.070800000000006</v>
      </c>
      <c r="H27" s="98">
        <v>79.334999999999994</v>
      </c>
      <c r="I27" s="163">
        <v>63.468000000000004</v>
      </c>
      <c r="J27" s="163">
        <v>71.852999999999994</v>
      </c>
      <c r="K27" s="163">
        <v>71.896000000000001</v>
      </c>
      <c r="L27" s="163">
        <v>80.495999999999995</v>
      </c>
      <c r="M27" s="98">
        <v>79.463999999999999</v>
      </c>
      <c r="N27" s="100">
        <v>74.174999999999997</v>
      </c>
      <c r="O27" s="98">
        <v>74.777000000000001</v>
      </c>
      <c r="P27" s="391">
        <v>76.27</v>
      </c>
      <c r="Q27" s="98">
        <v>80.022999999999996</v>
      </c>
      <c r="R27" s="98">
        <v>78.174000000000007</v>
      </c>
      <c r="S27" s="98">
        <v>78.819000000000003</v>
      </c>
      <c r="T27" s="98">
        <v>82.043999999999997</v>
      </c>
    </row>
    <row r="28" spans="1:20" x14ac:dyDescent="0.2">
      <c r="A28" s="119">
        <v>23</v>
      </c>
      <c r="B28" s="130" t="s">
        <v>57</v>
      </c>
      <c r="C28" s="100">
        <v>77.959000000000003</v>
      </c>
      <c r="D28" s="162">
        <v>79.1845</v>
      </c>
      <c r="E28" s="100">
        <v>82.001000000000005</v>
      </c>
      <c r="F28" s="100">
        <v>74.948999999999998</v>
      </c>
      <c r="G28" s="100">
        <v>79.218900000000005</v>
      </c>
      <c r="H28" s="98">
        <v>78.346000000000004</v>
      </c>
      <c r="I28" s="163">
        <v>71.337000000000003</v>
      </c>
      <c r="J28" s="163">
        <v>74.433000000000007</v>
      </c>
      <c r="K28" s="163">
        <v>73.53</v>
      </c>
      <c r="L28" s="163">
        <v>79.292000000000002</v>
      </c>
      <c r="M28" s="98">
        <v>77.700999999999993</v>
      </c>
      <c r="N28" s="100">
        <v>77.141999999999996</v>
      </c>
      <c r="O28" s="98">
        <v>73.186000000000007</v>
      </c>
      <c r="P28" s="391">
        <v>74.775000000000006</v>
      </c>
      <c r="Q28" s="98">
        <v>78.561000000000007</v>
      </c>
      <c r="R28" s="98">
        <v>76.927000000000007</v>
      </c>
      <c r="S28" s="98">
        <v>79.076999999999998</v>
      </c>
      <c r="T28" s="98">
        <v>80.238</v>
      </c>
    </row>
    <row r="29" spans="1:20" x14ac:dyDescent="0.2">
      <c r="A29" s="119">
        <v>24</v>
      </c>
      <c r="B29" s="130" t="s">
        <v>59</v>
      </c>
      <c r="C29" s="100">
        <v>78.001999999999995</v>
      </c>
      <c r="D29" s="162">
        <v>81.411900000000003</v>
      </c>
      <c r="E29" s="100">
        <v>82.817999999999998</v>
      </c>
      <c r="F29" s="100">
        <v>77.528999999999996</v>
      </c>
      <c r="G29" s="100">
        <v>78.270799999999994</v>
      </c>
      <c r="H29" s="98">
        <v>80.668000000000006</v>
      </c>
      <c r="I29" s="163">
        <v>66.177000000000007</v>
      </c>
      <c r="J29" s="163">
        <v>74.475999999999999</v>
      </c>
      <c r="K29" s="163">
        <v>72.885000000000005</v>
      </c>
      <c r="L29" s="163">
        <v>79.98</v>
      </c>
      <c r="M29" s="98">
        <v>78.174000000000007</v>
      </c>
      <c r="N29" s="100">
        <v>74.819999999999993</v>
      </c>
      <c r="O29" s="98">
        <v>75.271500000000003</v>
      </c>
      <c r="P29" s="391">
        <v>74.959999999999994</v>
      </c>
      <c r="Q29" s="98">
        <v>79.808000000000007</v>
      </c>
      <c r="R29" s="98">
        <v>78.260000000000005</v>
      </c>
      <c r="S29" s="98">
        <v>78.819000000000003</v>
      </c>
      <c r="T29" s="98">
        <v>82.817999999999998</v>
      </c>
    </row>
    <row r="30" spans="1:20" x14ac:dyDescent="0.2">
      <c r="A30" s="119">
        <v>25</v>
      </c>
      <c r="B30" s="130" t="s">
        <v>62</v>
      </c>
      <c r="C30" s="100">
        <v>78.69</v>
      </c>
      <c r="D30" s="162">
        <v>81.424800000000005</v>
      </c>
      <c r="E30" s="100">
        <v>81.656999999999996</v>
      </c>
      <c r="F30" s="100">
        <v>74.626499999999993</v>
      </c>
      <c r="G30" s="100">
        <v>75.916499999999999</v>
      </c>
      <c r="H30" s="98">
        <v>80.367000000000004</v>
      </c>
      <c r="I30" s="163">
        <v>73.917000000000002</v>
      </c>
      <c r="J30" s="163">
        <v>76.411000000000001</v>
      </c>
      <c r="K30" s="163">
        <v>69.531000000000006</v>
      </c>
      <c r="L30" s="163">
        <v>78.346000000000004</v>
      </c>
      <c r="M30" s="98">
        <v>77.873000000000005</v>
      </c>
      <c r="N30" s="100">
        <v>57.985500000000002</v>
      </c>
      <c r="O30" s="98">
        <v>73.186000000000007</v>
      </c>
      <c r="P30" s="391">
        <v>74.784999999999997</v>
      </c>
      <c r="Q30" s="98">
        <v>79.55</v>
      </c>
      <c r="R30" s="98">
        <v>77.442999999999998</v>
      </c>
      <c r="S30" s="98">
        <v>79.679000000000002</v>
      </c>
      <c r="T30" s="98">
        <v>81.399000000000001</v>
      </c>
    </row>
    <row r="31" spans="1:20" x14ac:dyDescent="0.2">
      <c r="A31" s="119">
        <v>26</v>
      </c>
      <c r="B31" s="130" t="s">
        <v>63</v>
      </c>
      <c r="C31" s="100">
        <v>78.991</v>
      </c>
      <c r="D31" s="162">
        <v>81.652699999999996</v>
      </c>
      <c r="E31" s="100">
        <v>81.097999999999999</v>
      </c>
      <c r="F31" s="100">
        <v>75.379000000000005</v>
      </c>
      <c r="G31" s="100">
        <v>73.207499999999996</v>
      </c>
      <c r="H31" s="98">
        <v>76.927000000000007</v>
      </c>
      <c r="I31" s="163">
        <v>72.626999999999995</v>
      </c>
      <c r="J31" s="163">
        <v>74.260999999999996</v>
      </c>
      <c r="K31" s="163">
        <v>72.454999999999998</v>
      </c>
      <c r="L31" s="163">
        <v>76.582999999999998</v>
      </c>
      <c r="M31" s="98">
        <v>77.528999999999996</v>
      </c>
      <c r="N31" s="100">
        <v>74.884500000000003</v>
      </c>
      <c r="O31" s="98">
        <v>73.336500000000001</v>
      </c>
      <c r="P31" s="391">
        <v>72.855000000000004</v>
      </c>
      <c r="Q31" s="98">
        <v>78.432000000000002</v>
      </c>
      <c r="R31" s="98">
        <v>74.218000000000004</v>
      </c>
      <c r="S31" s="98">
        <v>77.099000000000004</v>
      </c>
      <c r="T31" s="98">
        <v>80.495999999999995</v>
      </c>
    </row>
    <row r="32" spans="1:20" x14ac:dyDescent="0.2">
      <c r="A32" s="119">
        <v>27</v>
      </c>
      <c r="B32" s="131" t="s">
        <v>65</v>
      </c>
      <c r="C32" s="100">
        <v>77.873000000000005</v>
      </c>
      <c r="D32" s="162">
        <v>81.261399999999995</v>
      </c>
      <c r="E32" s="100">
        <v>82.087000000000003</v>
      </c>
      <c r="F32" s="100">
        <v>74.304000000000002</v>
      </c>
      <c r="G32" s="100">
        <v>78.315899999999999</v>
      </c>
      <c r="H32" s="98">
        <v>81.012</v>
      </c>
      <c r="I32" s="163">
        <v>71.852999999999994</v>
      </c>
      <c r="J32" s="163">
        <v>75.593999999999994</v>
      </c>
      <c r="K32" s="163">
        <v>73.099999999999994</v>
      </c>
      <c r="L32" s="163">
        <v>78.905000000000001</v>
      </c>
      <c r="M32" s="98">
        <v>79.248999999999995</v>
      </c>
      <c r="N32" s="100">
        <v>58.1145</v>
      </c>
      <c r="O32" s="98">
        <v>73.787999999999997</v>
      </c>
      <c r="P32" s="391">
        <v>74.19</v>
      </c>
      <c r="Q32" s="98">
        <v>79.378</v>
      </c>
      <c r="R32" s="98">
        <v>76.884</v>
      </c>
      <c r="S32" s="98">
        <v>79.808000000000007</v>
      </c>
      <c r="T32" s="98">
        <v>81.27</v>
      </c>
    </row>
    <row r="33" spans="1:20" x14ac:dyDescent="0.2">
      <c r="A33" s="119">
        <v>28</v>
      </c>
      <c r="B33" s="130" t="s">
        <v>66</v>
      </c>
      <c r="C33" s="100">
        <v>79.721999999999994</v>
      </c>
      <c r="D33" s="162">
        <v>81.218400000000003</v>
      </c>
      <c r="E33" s="100">
        <v>81.957999999999998</v>
      </c>
      <c r="F33" s="100">
        <v>75.335999999999999</v>
      </c>
      <c r="G33" s="100">
        <v>74.310500000000005</v>
      </c>
      <c r="H33" s="98">
        <v>79.334999999999994</v>
      </c>
      <c r="I33" s="163">
        <v>75.465000000000003</v>
      </c>
      <c r="J33" s="163">
        <v>71.724000000000004</v>
      </c>
      <c r="K33" s="163">
        <v>66.521000000000001</v>
      </c>
      <c r="L33" s="163">
        <v>76.066999999999993</v>
      </c>
      <c r="M33" s="98">
        <v>76.066999999999993</v>
      </c>
      <c r="N33" s="100">
        <v>74.561999999999998</v>
      </c>
      <c r="O33" s="98">
        <v>74.304000000000002</v>
      </c>
      <c r="P33" s="391">
        <v>73.165000000000006</v>
      </c>
      <c r="Q33" s="98">
        <v>77.959000000000003</v>
      </c>
      <c r="R33" s="98">
        <v>75.421999999999997</v>
      </c>
      <c r="S33" s="98">
        <v>77.400000000000006</v>
      </c>
      <c r="T33" s="98">
        <v>80.754000000000005</v>
      </c>
    </row>
    <row r="34" spans="1:20" x14ac:dyDescent="0.2">
      <c r="A34" s="119">
        <v>29</v>
      </c>
      <c r="B34" s="130" t="s">
        <v>67</v>
      </c>
      <c r="C34" s="100">
        <v>77.099000000000004</v>
      </c>
      <c r="D34" s="162">
        <v>80.573400000000007</v>
      </c>
      <c r="E34" s="100">
        <v>82.215999999999994</v>
      </c>
      <c r="F34" s="100">
        <v>77.528999999999996</v>
      </c>
      <c r="G34" s="100">
        <v>76.619600000000005</v>
      </c>
      <c r="H34" s="98">
        <v>80.796999999999997</v>
      </c>
      <c r="I34" s="163">
        <v>74.819999999999993</v>
      </c>
      <c r="J34" s="163">
        <v>79.421000000000006</v>
      </c>
      <c r="K34" s="163">
        <v>74.174999999999997</v>
      </c>
      <c r="L34" s="163">
        <v>78.947999999999993</v>
      </c>
      <c r="M34" s="98">
        <v>77.055999999999997</v>
      </c>
      <c r="N34" s="100">
        <v>79.850999999999999</v>
      </c>
      <c r="O34" s="98">
        <v>75.465000000000003</v>
      </c>
      <c r="P34" s="391">
        <v>75.724999999999994</v>
      </c>
      <c r="Q34" s="98">
        <v>80.495999999999995</v>
      </c>
      <c r="R34" s="98">
        <v>77.658000000000001</v>
      </c>
      <c r="S34" s="98">
        <v>80.022999999999996</v>
      </c>
      <c r="T34" s="98">
        <v>82.947000000000003</v>
      </c>
    </row>
    <row r="35" spans="1:20" x14ac:dyDescent="0.2">
      <c r="A35" s="119">
        <v>30</v>
      </c>
      <c r="B35" s="130" t="s">
        <v>68</v>
      </c>
      <c r="C35" s="100">
        <v>75.680000000000007</v>
      </c>
      <c r="D35" s="162">
        <v>80.444400000000002</v>
      </c>
      <c r="E35" s="100">
        <v>80.453000000000003</v>
      </c>
      <c r="F35" s="100">
        <v>75.980999999999995</v>
      </c>
      <c r="G35" s="100">
        <v>74.561999999999998</v>
      </c>
      <c r="H35" s="98">
        <v>79.034000000000006</v>
      </c>
      <c r="I35" s="163">
        <v>75.722999999999999</v>
      </c>
      <c r="J35" s="163">
        <v>74.39</v>
      </c>
      <c r="K35" s="163">
        <v>72.197000000000003</v>
      </c>
      <c r="L35" s="163">
        <v>77.313999999999993</v>
      </c>
      <c r="M35" s="98">
        <v>77.185000000000002</v>
      </c>
      <c r="N35" s="100">
        <v>74.948999999999998</v>
      </c>
      <c r="O35" s="98">
        <v>72.756</v>
      </c>
      <c r="P35" s="391">
        <v>72.625</v>
      </c>
      <c r="Q35" s="98">
        <v>78.861999999999995</v>
      </c>
      <c r="R35" s="98">
        <v>76.884</v>
      </c>
      <c r="S35" s="98">
        <v>78.131</v>
      </c>
      <c r="T35" s="98">
        <v>81.786000000000001</v>
      </c>
    </row>
    <row r="36" spans="1:20" x14ac:dyDescent="0.2">
      <c r="A36" s="119">
        <v>31</v>
      </c>
      <c r="B36" s="130" t="s">
        <v>69</v>
      </c>
      <c r="C36" s="100">
        <v>78.775999999999996</v>
      </c>
      <c r="D36" s="162">
        <v>81.2012</v>
      </c>
      <c r="E36" s="100">
        <v>82.13</v>
      </c>
      <c r="F36" s="100">
        <v>79.334999999999994</v>
      </c>
      <c r="G36" s="100">
        <v>76.767899999999997</v>
      </c>
      <c r="H36" s="98">
        <v>81.097999999999999</v>
      </c>
      <c r="I36" s="163">
        <v>63.468000000000004</v>
      </c>
      <c r="J36" s="163">
        <v>76.798000000000002</v>
      </c>
      <c r="K36" s="163">
        <v>74.992000000000004</v>
      </c>
      <c r="L36" s="163">
        <v>79.894000000000005</v>
      </c>
      <c r="M36" s="98">
        <v>78.561000000000007</v>
      </c>
      <c r="N36" s="100">
        <v>78.174000000000007</v>
      </c>
      <c r="O36" s="98">
        <v>73.272000000000006</v>
      </c>
      <c r="P36" s="391">
        <v>74.430000000000007</v>
      </c>
      <c r="Q36" s="98">
        <v>79.378</v>
      </c>
      <c r="R36" s="98">
        <v>77.271000000000001</v>
      </c>
      <c r="S36" s="98">
        <v>78.947999999999993</v>
      </c>
      <c r="T36" s="98">
        <v>83.204999999999998</v>
      </c>
    </row>
    <row r="37" spans="1:20" x14ac:dyDescent="0.2">
      <c r="A37" s="119">
        <v>32</v>
      </c>
      <c r="B37" s="130" t="s">
        <v>71</v>
      </c>
      <c r="C37" s="100">
        <v>75.379000000000005</v>
      </c>
      <c r="D37" s="162">
        <v>77.447299999999998</v>
      </c>
      <c r="E37" s="100">
        <v>80.882999999999996</v>
      </c>
      <c r="F37" s="100">
        <v>77.271000000000001</v>
      </c>
      <c r="G37" s="100">
        <v>75.561800000000005</v>
      </c>
      <c r="H37" s="98">
        <v>78.947999999999993</v>
      </c>
      <c r="I37" s="163">
        <v>72.239999999999995</v>
      </c>
      <c r="J37" s="163">
        <v>74.819999999999993</v>
      </c>
      <c r="K37" s="163">
        <v>72.712999999999994</v>
      </c>
      <c r="L37" s="163">
        <v>76.626000000000005</v>
      </c>
      <c r="M37" s="98">
        <v>76.281999999999996</v>
      </c>
      <c r="N37" s="100">
        <v>64.822500000000005</v>
      </c>
      <c r="O37" s="98">
        <v>71.38</v>
      </c>
      <c r="P37" s="391">
        <v>73.739999999999995</v>
      </c>
      <c r="Q37" s="98">
        <v>76.798000000000002</v>
      </c>
      <c r="R37" s="98">
        <v>74.433000000000007</v>
      </c>
      <c r="S37" s="98">
        <v>78.001999999999995</v>
      </c>
      <c r="T37" s="98">
        <v>80.754000000000005</v>
      </c>
    </row>
    <row r="38" spans="1:20" x14ac:dyDescent="0.2">
      <c r="A38" s="119">
        <v>33</v>
      </c>
      <c r="B38" s="129" t="s">
        <v>74</v>
      </c>
      <c r="C38" s="100">
        <v>71.680999999999997</v>
      </c>
      <c r="D38" s="162">
        <v>79.429599999999994</v>
      </c>
      <c r="E38" s="100">
        <v>81.872</v>
      </c>
      <c r="F38" s="100">
        <v>75.980999999999995</v>
      </c>
      <c r="G38" s="100">
        <v>72.001400000000004</v>
      </c>
      <c r="H38" s="98">
        <v>80.41</v>
      </c>
      <c r="I38" s="163">
        <v>73.917000000000002</v>
      </c>
      <c r="J38" s="163">
        <v>75.120999999999995</v>
      </c>
      <c r="K38" s="163">
        <v>72.799000000000007</v>
      </c>
      <c r="L38" s="163">
        <v>77.141999999999996</v>
      </c>
      <c r="M38" s="98">
        <v>75.894999999999996</v>
      </c>
      <c r="N38" s="100">
        <v>71.401499999999999</v>
      </c>
      <c r="O38" s="98">
        <v>72.498000000000005</v>
      </c>
      <c r="P38" s="391">
        <v>71.83</v>
      </c>
      <c r="Q38" s="98">
        <v>78.474999999999994</v>
      </c>
      <c r="R38" s="98">
        <v>74.475999999999999</v>
      </c>
      <c r="S38" s="98">
        <v>77.614999999999995</v>
      </c>
      <c r="T38" s="98">
        <v>81.915000000000006</v>
      </c>
    </row>
    <row r="39" spans="1:20" x14ac:dyDescent="0.2">
      <c r="A39" s="119">
        <v>34</v>
      </c>
      <c r="B39" s="129" t="s">
        <v>76</v>
      </c>
      <c r="C39" s="100">
        <v>73.444000000000003</v>
      </c>
      <c r="D39" s="162">
        <v>80.053100000000001</v>
      </c>
      <c r="E39" s="100">
        <v>81.27</v>
      </c>
      <c r="F39" s="100">
        <v>76.754999999999995</v>
      </c>
      <c r="G39" s="100">
        <v>75.516599999999997</v>
      </c>
      <c r="H39" s="98">
        <v>79.12</v>
      </c>
      <c r="I39" s="163">
        <v>73.787999999999997</v>
      </c>
      <c r="J39" s="163">
        <v>73.53</v>
      </c>
      <c r="K39" s="163">
        <v>71.122</v>
      </c>
      <c r="L39" s="163">
        <v>77.055999999999997</v>
      </c>
      <c r="M39" s="98">
        <v>76.626000000000005</v>
      </c>
      <c r="N39" s="100">
        <v>73.143000000000001</v>
      </c>
      <c r="O39" s="98">
        <v>72.5625</v>
      </c>
      <c r="P39" s="391">
        <v>72.745000000000005</v>
      </c>
      <c r="Q39" s="98">
        <v>78.302999999999997</v>
      </c>
      <c r="R39" s="98">
        <v>74.132000000000005</v>
      </c>
      <c r="S39" s="98">
        <v>76.798000000000002</v>
      </c>
      <c r="T39" s="98">
        <v>82.302000000000007</v>
      </c>
    </row>
    <row r="40" spans="1:20" x14ac:dyDescent="0.2">
      <c r="A40" s="119">
        <v>35</v>
      </c>
      <c r="B40" s="129" t="s">
        <v>78</v>
      </c>
      <c r="C40" s="100">
        <v>73.186000000000007</v>
      </c>
      <c r="D40" s="162">
        <v>80.354100000000003</v>
      </c>
      <c r="E40" s="100">
        <v>82.602999999999994</v>
      </c>
      <c r="F40" s="100">
        <v>76.11</v>
      </c>
      <c r="G40" s="100">
        <v>72.910799999999995</v>
      </c>
      <c r="H40" s="98">
        <v>78.474999999999994</v>
      </c>
      <c r="I40" s="163">
        <v>71.852999999999994</v>
      </c>
      <c r="J40" s="163">
        <v>76.540000000000006</v>
      </c>
      <c r="K40" s="163">
        <v>72.412000000000006</v>
      </c>
      <c r="L40" s="163">
        <v>77.83</v>
      </c>
      <c r="M40" s="98">
        <v>77.227999999999994</v>
      </c>
      <c r="N40" s="100">
        <v>73.53</v>
      </c>
      <c r="O40" s="98">
        <v>70.347999999999999</v>
      </c>
      <c r="P40" s="391">
        <v>72.584999999999994</v>
      </c>
      <c r="Q40" s="98">
        <v>77.400000000000006</v>
      </c>
      <c r="R40" s="98">
        <v>75.293000000000006</v>
      </c>
      <c r="S40" s="98">
        <v>76.367999999999995</v>
      </c>
      <c r="T40" s="98">
        <v>82.302000000000007</v>
      </c>
    </row>
    <row r="41" spans="1:20" x14ac:dyDescent="0.2">
      <c r="A41" s="119">
        <v>36</v>
      </c>
      <c r="B41" s="129" t="s">
        <v>79</v>
      </c>
      <c r="C41" s="100">
        <v>81.055000000000007</v>
      </c>
      <c r="D41" s="162">
        <v>82.646000000000001</v>
      </c>
      <c r="E41" s="100">
        <v>82.13</v>
      </c>
      <c r="F41" s="100">
        <v>77.787000000000006</v>
      </c>
      <c r="G41" s="100">
        <v>81.876300000000001</v>
      </c>
      <c r="H41" s="98">
        <v>81.183999999999997</v>
      </c>
      <c r="I41" s="163">
        <v>55.985999999999997</v>
      </c>
      <c r="J41" s="163">
        <v>74.260999999999996</v>
      </c>
      <c r="K41" s="163">
        <v>76.626000000000005</v>
      </c>
      <c r="L41" s="163">
        <v>82.001000000000005</v>
      </c>
      <c r="M41" s="98">
        <v>79.850999999999999</v>
      </c>
      <c r="N41" s="100">
        <v>57.533999999999999</v>
      </c>
      <c r="O41" s="98">
        <v>75.852000000000004</v>
      </c>
      <c r="P41" s="391">
        <v>76.444999999999993</v>
      </c>
      <c r="Q41" s="98">
        <v>81.872</v>
      </c>
      <c r="R41" s="98">
        <v>80.581999999999994</v>
      </c>
      <c r="S41" s="98">
        <v>80.882999999999996</v>
      </c>
      <c r="T41" s="98">
        <v>83.462999999999994</v>
      </c>
    </row>
    <row r="42" spans="1:20" x14ac:dyDescent="0.2">
      <c r="A42" s="119">
        <v>37</v>
      </c>
      <c r="B42" s="129" t="s">
        <v>81</v>
      </c>
      <c r="C42" s="100">
        <v>78.174000000000007</v>
      </c>
      <c r="D42" s="162">
        <v>80.517499999999998</v>
      </c>
      <c r="E42" s="100">
        <v>79.850999999999999</v>
      </c>
      <c r="F42" s="100">
        <v>74.561999999999998</v>
      </c>
      <c r="G42" s="100">
        <v>67.499300000000005</v>
      </c>
      <c r="H42" s="98">
        <v>78.647000000000006</v>
      </c>
      <c r="I42" s="163">
        <v>53.018999999999998</v>
      </c>
      <c r="J42" s="163">
        <v>71.938999999999993</v>
      </c>
      <c r="K42" s="163">
        <v>68.326999999999998</v>
      </c>
      <c r="L42" s="163">
        <v>76.540000000000006</v>
      </c>
      <c r="M42" s="98">
        <v>76.367999999999995</v>
      </c>
      <c r="N42" s="100">
        <v>74.174999999999997</v>
      </c>
      <c r="O42" s="98">
        <v>72.025000000000006</v>
      </c>
      <c r="P42" s="391">
        <v>71.81</v>
      </c>
      <c r="Q42" s="98">
        <v>75.852000000000004</v>
      </c>
      <c r="R42" s="98">
        <v>68.584999999999994</v>
      </c>
      <c r="S42" s="98">
        <v>78.001999999999995</v>
      </c>
      <c r="T42" s="98">
        <v>81.656999999999996</v>
      </c>
    </row>
    <row r="43" spans="1:20" x14ac:dyDescent="0.2">
      <c r="A43" s="119">
        <v>38</v>
      </c>
      <c r="B43" s="129" t="s">
        <v>84</v>
      </c>
      <c r="C43" s="100">
        <v>78.647000000000006</v>
      </c>
      <c r="D43" s="162">
        <v>81.368899999999996</v>
      </c>
      <c r="E43" s="100">
        <v>81.441999999999993</v>
      </c>
      <c r="F43" s="100">
        <v>74.777000000000001</v>
      </c>
      <c r="G43" s="100">
        <v>76.116500000000002</v>
      </c>
      <c r="H43" s="98">
        <v>79.55</v>
      </c>
      <c r="I43" s="163">
        <v>74.948999999999998</v>
      </c>
      <c r="J43" s="163">
        <v>73.959999999999994</v>
      </c>
      <c r="K43" s="163">
        <v>71.207999999999998</v>
      </c>
      <c r="L43" s="163">
        <v>78.346000000000004</v>
      </c>
      <c r="M43" s="98">
        <v>77.614999999999995</v>
      </c>
      <c r="N43" s="100">
        <v>75.787499999999994</v>
      </c>
      <c r="O43" s="98">
        <v>73.099999999999994</v>
      </c>
      <c r="P43" s="391">
        <v>72.31</v>
      </c>
      <c r="Q43" s="98">
        <v>77.873000000000005</v>
      </c>
      <c r="R43" s="98">
        <v>75.034999999999997</v>
      </c>
      <c r="S43" s="98">
        <v>79.270499999999998</v>
      </c>
      <c r="T43" s="98">
        <v>80.495999999999995</v>
      </c>
    </row>
    <row r="44" spans="1:20" x14ac:dyDescent="0.2">
      <c r="A44" s="119">
        <v>39</v>
      </c>
      <c r="B44" s="129" t="s">
        <v>109</v>
      </c>
      <c r="C44" s="100">
        <v>73.486999999999995</v>
      </c>
      <c r="D44" s="162">
        <v>78.69</v>
      </c>
      <c r="E44" s="100">
        <v>79.12</v>
      </c>
      <c r="F44" s="100">
        <v>73.143000000000001</v>
      </c>
      <c r="G44" s="100">
        <v>72.607699999999994</v>
      </c>
      <c r="H44" s="98">
        <v>75.852000000000004</v>
      </c>
      <c r="I44" s="163">
        <v>55.728000000000002</v>
      </c>
      <c r="J44" s="163">
        <v>66.563999999999993</v>
      </c>
      <c r="K44" s="163">
        <v>67.295000000000002</v>
      </c>
      <c r="L44" s="163">
        <v>76.153000000000006</v>
      </c>
      <c r="M44" s="98">
        <v>74.132000000000005</v>
      </c>
      <c r="N44" s="100">
        <v>69.144000000000005</v>
      </c>
      <c r="O44" s="98">
        <v>68.326999999999998</v>
      </c>
      <c r="P44" s="391">
        <v>68.989999999999995</v>
      </c>
      <c r="Q44" s="98">
        <v>75.680000000000007</v>
      </c>
      <c r="R44" s="98">
        <v>73.099999999999994</v>
      </c>
      <c r="S44" s="98">
        <v>74.433000000000007</v>
      </c>
      <c r="T44" s="98">
        <v>79.076999999999998</v>
      </c>
    </row>
    <row r="45" spans="1:20" x14ac:dyDescent="0.2">
      <c r="A45" s="119">
        <v>40</v>
      </c>
      <c r="B45" s="129" t="s">
        <v>86</v>
      </c>
      <c r="C45" s="100">
        <v>80.238</v>
      </c>
      <c r="D45" s="162">
        <v>80.822800000000001</v>
      </c>
      <c r="E45" s="100">
        <v>81.915000000000006</v>
      </c>
      <c r="F45" s="100">
        <v>77.614999999999995</v>
      </c>
      <c r="G45" s="100">
        <v>80.876599999999996</v>
      </c>
      <c r="H45" s="98">
        <v>80.882999999999996</v>
      </c>
      <c r="I45" s="163">
        <v>77.787000000000006</v>
      </c>
      <c r="J45" s="163">
        <v>78.388999999999996</v>
      </c>
      <c r="K45" s="163">
        <v>75.852000000000004</v>
      </c>
      <c r="L45" s="163">
        <v>80.668000000000006</v>
      </c>
      <c r="M45" s="98">
        <v>77.572000000000003</v>
      </c>
      <c r="N45" s="100">
        <v>48.633000000000003</v>
      </c>
      <c r="O45" s="98">
        <v>75.078000000000003</v>
      </c>
      <c r="P45" s="391">
        <v>76.015000000000001</v>
      </c>
      <c r="Q45" s="98">
        <v>81.484999999999999</v>
      </c>
      <c r="R45" s="98">
        <v>79.334999999999994</v>
      </c>
      <c r="S45" s="98">
        <v>80.022999999999996</v>
      </c>
      <c r="T45" s="98">
        <v>83.334000000000003</v>
      </c>
    </row>
    <row r="46" spans="1:20" x14ac:dyDescent="0.2">
      <c r="A46" s="119">
        <v>41</v>
      </c>
      <c r="B46" s="129" t="s">
        <v>89</v>
      </c>
      <c r="C46" s="100">
        <v>75.938000000000002</v>
      </c>
      <c r="D46" s="162">
        <v>80.483099999999993</v>
      </c>
      <c r="E46" s="100">
        <v>81.055000000000007</v>
      </c>
      <c r="F46" s="100">
        <v>76.153000000000006</v>
      </c>
      <c r="G46" s="100">
        <v>78.773899999999998</v>
      </c>
      <c r="H46" s="98">
        <v>78.109499999999997</v>
      </c>
      <c r="I46" s="163">
        <v>72.498000000000005</v>
      </c>
      <c r="J46" s="163">
        <v>73.444000000000003</v>
      </c>
      <c r="K46" s="163">
        <v>73.616</v>
      </c>
      <c r="L46" s="163">
        <v>79.334999999999994</v>
      </c>
      <c r="M46" s="98">
        <v>77.356999999999999</v>
      </c>
      <c r="N46" s="100">
        <v>78.947999999999993</v>
      </c>
      <c r="O46" s="98">
        <v>73.099999999999994</v>
      </c>
      <c r="P46" s="391">
        <v>75.254999999999995</v>
      </c>
      <c r="Q46" s="98">
        <v>80.281000000000006</v>
      </c>
      <c r="R46" s="98">
        <v>77.141999999999996</v>
      </c>
      <c r="S46" s="98">
        <v>78.733000000000004</v>
      </c>
      <c r="T46" s="98">
        <v>81.915000000000006</v>
      </c>
    </row>
    <row r="47" spans="1:20" x14ac:dyDescent="0.2">
      <c r="A47" s="119">
        <v>42</v>
      </c>
      <c r="B47" s="129" t="s">
        <v>91</v>
      </c>
      <c r="C47" s="100">
        <v>80.926000000000002</v>
      </c>
      <c r="D47" s="162">
        <v>81.936499999999995</v>
      </c>
      <c r="E47" s="100">
        <v>84.150999999999996</v>
      </c>
      <c r="F47" s="100">
        <v>76.840999999999994</v>
      </c>
      <c r="G47" s="100">
        <v>73.562299999999993</v>
      </c>
      <c r="H47" s="98">
        <v>81.528000000000006</v>
      </c>
      <c r="I47" s="163">
        <v>63.081000000000003</v>
      </c>
      <c r="J47" s="163">
        <v>76.281999999999996</v>
      </c>
      <c r="K47" s="163">
        <v>74.605000000000004</v>
      </c>
      <c r="L47" s="163">
        <v>80.453000000000003</v>
      </c>
      <c r="M47" s="98">
        <v>79.507000000000005</v>
      </c>
      <c r="N47" s="100">
        <v>74.433000000000007</v>
      </c>
      <c r="O47" s="98">
        <v>73.917000000000002</v>
      </c>
      <c r="P47" s="391">
        <v>75.72</v>
      </c>
      <c r="Q47" s="98">
        <v>80.152000000000001</v>
      </c>
      <c r="R47" s="98">
        <v>77.099000000000004</v>
      </c>
      <c r="S47" s="98">
        <v>79.808000000000007</v>
      </c>
      <c r="T47" s="98">
        <v>83.462999999999994</v>
      </c>
    </row>
    <row r="48" spans="1:20" x14ac:dyDescent="0.2">
      <c r="A48" s="119">
        <v>43</v>
      </c>
      <c r="B48" s="128" t="s">
        <v>93</v>
      </c>
      <c r="C48" s="100">
        <v>79.593000000000004</v>
      </c>
      <c r="D48" s="162">
        <v>81.235600000000005</v>
      </c>
      <c r="E48" s="100">
        <v>82.344999999999999</v>
      </c>
      <c r="F48" s="100">
        <v>75.808999999999997</v>
      </c>
      <c r="G48" s="100">
        <v>77.967600000000004</v>
      </c>
      <c r="H48" s="98">
        <v>80.581999999999994</v>
      </c>
      <c r="I48" s="163">
        <v>60.113999999999997</v>
      </c>
      <c r="J48" s="163">
        <v>72.498000000000005</v>
      </c>
      <c r="K48" s="163">
        <v>75.164000000000001</v>
      </c>
      <c r="L48" s="163">
        <v>78.69</v>
      </c>
      <c r="M48" s="98">
        <v>79.378</v>
      </c>
      <c r="N48" s="100">
        <v>79.593000000000004</v>
      </c>
      <c r="O48" s="98">
        <v>74.174999999999997</v>
      </c>
      <c r="P48" s="391">
        <v>73.534999999999997</v>
      </c>
      <c r="Q48" s="98">
        <v>78.733000000000004</v>
      </c>
      <c r="R48" s="98">
        <v>76.927000000000007</v>
      </c>
      <c r="S48" s="98">
        <v>79.162999999999997</v>
      </c>
      <c r="T48" s="98">
        <v>81.399000000000001</v>
      </c>
    </row>
    <row r="49" spans="1:20" x14ac:dyDescent="0.2">
      <c r="A49" s="119">
        <v>44</v>
      </c>
      <c r="B49" s="127" t="s">
        <v>95</v>
      </c>
      <c r="C49" s="100">
        <v>79.12</v>
      </c>
      <c r="D49" s="162">
        <v>79.9542</v>
      </c>
      <c r="E49" s="100">
        <v>81.656999999999996</v>
      </c>
      <c r="F49" s="100">
        <v>76.540000000000006</v>
      </c>
      <c r="G49" s="100">
        <v>75.665000000000006</v>
      </c>
      <c r="H49" s="98">
        <v>79.635999999999996</v>
      </c>
      <c r="I49" s="163">
        <v>65.918999999999997</v>
      </c>
      <c r="J49" s="163">
        <v>71.724000000000004</v>
      </c>
      <c r="K49" s="163">
        <v>71.638000000000005</v>
      </c>
      <c r="L49" s="163">
        <v>79.248999999999995</v>
      </c>
      <c r="M49" s="98">
        <v>76.927000000000007</v>
      </c>
      <c r="N49" s="100">
        <v>71.465999999999994</v>
      </c>
      <c r="O49" s="98">
        <v>72.111000000000004</v>
      </c>
      <c r="P49" s="391">
        <v>74.819999999999993</v>
      </c>
      <c r="Q49" s="98">
        <v>77.959000000000003</v>
      </c>
      <c r="R49" s="98">
        <v>74.174999999999997</v>
      </c>
      <c r="S49" s="98">
        <v>79.850999999999999</v>
      </c>
      <c r="T49" s="98">
        <v>82.56</v>
      </c>
    </row>
    <row r="50" spans="1:20" x14ac:dyDescent="0.2">
      <c r="A50" s="119">
        <v>45</v>
      </c>
      <c r="B50" s="127" t="s">
        <v>107</v>
      </c>
      <c r="C50" s="100">
        <v>78.647000000000006</v>
      </c>
      <c r="D50" s="162">
        <v>81.6785</v>
      </c>
      <c r="E50" s="100">
        <v>81.012</v>
      </c>
      <c r="F50" s="100">
        <v>77.528999999999996</v>
      </c>
      <c r="G50" s="100">
        <v>75.968100000000007</v>
      </c>
      <c r="H50" s="98">
        <v>79.721999999999994</v>
      </c>
      <c r="I50" s="163">
        <v>51.857999999999997</v>
      </c>
      <c r="J50" s="163">
        <v>73.400999999999996</v>
      </c>
      <c r="K50" s="163">
        <v>72.626999999999995</v>
      </c>
      <c r="L50" s="163">
        <v>78.561000000000007</v>
      </c>
      <c r="M50" s="98">
        <v>77.744</v>
      </c>
      <c r="N50" s="100">
        <v>78.625500000000002</v>
      </c>
      <c r="O50" s="98">
        <v>75.400499999999994</v>
      </c>
      <c r="P50" s="391">
        <v>74.834999999999994</v>
      </c>
      <c r="Q50" s="98">
        <v>79.12</v>
      </c>
      <c r="R50" s="98">
        <v>77.614999999999995</v>
      </c>
      <c r="S50" s="98">
        <v>79.378</v>
      </c>
      <c r="T50" s="98">
        <v>81.399000000000001</v>
      </c>
    </row>
    <row r="51" spans="1:20" x14ac:dyDescent="0.2">
      <c r="A51" s="119">
        <v>46</v>
      </c>
      <c r="B51" s="126" t="s">
        <v>97</v>
      </c>
      <c r="C51" s="100">
        <v>75.593999999999994</v>
      </c>
      <c r="D51" s="162">
        <v>78.844800000000006</v>
      </c>
      <c r="E51" s="100">
        <v>81.012</v>
      </c>
      <c r="F51" s="100">
        <v>73.745000000000005</v>
      </c>
      <c r="G51" s="100">
        <v>71.3048</v>
      </c>
      <c r="H51" s="98">
        <v>76.540000000000006</v>
      </c>
      <c r="I51" s="163">
        <v>54.18</v>
      </c>
      <c r="J51" s="163">
        <v>72.584000000000003</v>
      </c>
      <c r="K51" s="163">
        <v>70.52</v>
      </c>
      <c r="L51" s="163">
        <v>77.400000000000006</v>
      </c>
      <c r="M51" s="98">
        <v>75.465000000000003</v>
      </c>
      <c r="N51" s="100">
        <v>73.078500000000005</v>
      </c>
      <c r="O51" s="98">
        <v>71.724000000000004</v>
      </c>
      <c r="P51" s="391">
        <v>74.015000000000001</v>
      </c>
      <c r="Q51" s="98">
        <v>77.700999999999993</v>
      </c>
      <c r="R51" s="98">
        <v>74.733999999999995</v>
      </c>
      <c r="S51" s="98">
        <v>77.227999999999994</v>
      </c>
      <c r="T51" s="98">
        <v>81.786000000000001</v>
      </c>
    </row>
    <row r="52" spans="1:20" x14ac:dyDescent="0.2">
      <c r="A52" s="119">
        <v>47</v>
      </c>
      <c r="B52" s="126" t="s">
        <v>99</v>
      </c>
      <c r="C52" s="100">
        <v>78.991</v>
      </c>
      <c r="D52" s="162">
        <v>80.5304</v>
      </c>
      <c r="E52" s="100">
        <v>83.204999999999998</v>
      </c>
      <c r="F52" s="100">
        <v>77.227999999999994</v>
      </c>
      <c r="G52" s="100">
        <v>80.831400000000002</v>
      </c>
      <c r="H52" s="98">
        <v>80.022999999999996</v>
      </c>
      <c r="I52" s="163">
        <v>56.631</v>
      </c>
      <c r="J52" s="163">
        <v>77.227999999999994</v>
      </c>
      <c r="K52" s="163">
        <v>73.143000000000001</v>
      </c>
      <c r="L52" s="163">
        <v>79.334999999999994</v>
      </c>
      <c r="M52" s="98">
        <v>77.442999999999998</v>
      </c>
      <c r="N52" s="100">
        <v>78.174000000000007</v>
      </c>
      <c r="O52" s="98">
        <v>75.206999999999994</v>
      </c>
      <c r="P52" s="391">
        <v>75.394999999999996</v>
      </c>
      <c r="Q52" s="98">
        <v>79.635999999999996</v>
      </c>
      <c r="R52" s="98">
        <v>79.12</v>
      </c>
      <c r="S52" s="98">
        <v>78.819000000000003</v>
      </c>
      <c r="T52" s="98">
        <v>81.27</v>
      </c>
    </row>
    <row r="53" spans="1:20" x14ac:dyDescent="0.2">
      <c r="A53" s="119">
        <v>48</v>
      </c>
      <c r="B53" s="125" t="s">
        <v>104</v>
      </c>
      <c r="C53" s="100">
        <v>78.260000000000005</v>
      </c>
      <c r="D53" s="162">
        <v>80.246600000000001</v>
      </c>
      <c r="E53" s="100">
        <v>82.516999999999996</v>
      </c>
      <c r="F53" s="100">
        <v>74.906000000000006</v>
      </c>
      <c r="G53" s="100">
        <v>74.561999999999998</v>
      </c>
      <c r="H53" s="98">
        <v>78.496499999999997</v>
      </c>
      <c r="I53" s="163">
        <v>68.37</v>
      </c>
      <c r="J53" s="163">
        <v>74.992000000000004</v>
      </c>
      <c r="K53" s="163">
        <v>74.132000000000005</v>
      </c>
      <c r="L53" s="163">
        <v>78.775999999999996</v>
      </c>
      <c r="M53" s="98">
        <v>78.603999999999999</v>
      </c>
      <c r="N53" s="100">
        <v>62.048999999999999</v>
      </c>
      <c r="O53" s="98">
        <v>71.917500000000004</v>
      </c>
      <c r="P53" s="391">
        <v>73.685000000000002</v>
      </c>
      <c r="Q53" s="98">
        <v>77.614999999999995</v>
      </c>
      <c r="R53" s="98">
        <v>72.540999999999997</v>
      </c>
      <c r="S53" s="98">
        <v>77.227999999999994</v>
      </c>
      <c r="T53" s="98">
        <v>81.915000000000006</v>
      </c>
    </row>
    <row r="54" spans="1:20" x14ac:dyDescent="0.2">
      <c r="A54" s="119">
        <v>49</v>
      </c>
      <c r="B54" s="125" t="s">
        <v>101</v>
      </c>
      <c r="C54" s="100">
        <v>77.528999999999996</v>
      </c>
      <c r="D54" s="176">
        <v>80.590599999999995</v>
      </c>
      <c r="E54" s="100">
        <v>81.872</v>
      </c>
      <c r="F54" s="100">
        <v>75.465000000000003</v>
      </c>
      <c r="G54" s="100">
        <v>74.561999999999998</v>
      </c>
      <c r="H54" s="98">
        <v>78.775999999999996</v>
      </c>
      <c r="I54" s="163">
        <v>72.239999999999995</v>
      </c>
      <c r="J54" s="163">
        <v>75.034999999999997</v>
      </c>
      <c r="K54" s="163">
        <v>71.251000000000005</v>
      </c>
      <c r="L54" s="163">
        <v>78.603999999999999</v>
      </c>
      <c r="M54" s="98">
        <v>77.700999999999993</v>
      </c>
      <c r="N54" s="100">
        <v>75.206999999999994</v>
      </c>
      <c r="O54" s="98">
        <v>72.111000000000004</v>
      </c>
      <c r="P54" s="391">
        <v>74.56</v>
      </c>
      <c r="Q54" s="98">
        <v>77.572000000000003</v>
      </c>
      <c r="R54" s="98">
        <v>76.239000000000004</v>
      </c>
      <c r="S54" s="98">
        <v>77.744</v>
      </c>
      <c r="T54" s="98">
        <v>81.528000000000006</v>
      </c>
    </row>
    <row r="55" spans="1:20" s="167" customFormat="1" x14ac:dyDescent="0.2">
      <c r="A55" s="112">
        <v>50</v>
      </c>
      <c r="B55" s="113" t="s">
        <v>106</v>
      </c>
      <c r="C55" s="165">
        <v>78.087999999999994</v>
      </c>
      <c r="D55" s="177">
        <v>80.603499999999997</v>
      </c>
      <c r="E55" s="165">
        <v>81.27</v>
      </c>
      <c r="F55" s="165">
        <v>78.174000000000007</v>
      </c>
      <c r="G55" s="165">
        <v>77.619299999999996</v>
      </c>
      <c r="H55" s="164">
        <v>80.560500000000005</v>
      </c>
      <c r="I55" s="166">
        <v>77.528999999999996</v>
      </c>
      <c r="J55" s="166">
        <v>76.411000000000001</v>
      </c>
      <c r="K55" s="166">
        <v>74.561999999999998</v>
      </c>
      <c r="L55" s="166">
        <v>80.238</v>
      </c>
      <c r="M55" s="164">
        <v>79.034000000000006</v>
      </c>
      <c r="N55" s="165">
        <v>74.561999999999998</v>
      </c>
      <c r="O55" s="164">
        <v>74.304000000000002</v>
      </c>
      <c r="P55" s="392">
        <v>76</v>
      </c>
      <c r="Q55" s="164">
        <v>79.894000000000005</v>
      </c>
      <c r="R55" s="164">
        <v>77.83</v>
      </c>
      <c r="S55" s="164">
        <v>77.700999999999993</v>
      </c>
      <c r="T55" s="164">
        <v>82.173000000000002</v>
      </c>
    </row>
    <row r="56" spans="1:20" x14ac:dyDescent="0.2">
      <c r="A56" s="88"/>
      <c r="B56" s="88"/>
    </row>
    <row r="57" spans="1:20" x14ac:dyDescent="0.2">
      <c r="A57" s="88"/>
      <c r="B57" s="88"/>
      <c r="C57" s="88"/>
    </row>
    <row r="58" spans="1:20" x14ac:dyDescent="0.2">
      <c r="A58" s="88"/>
      <c r="B58" s="88"/>
      <c r="C58" s="88"/>
    </row>
    <row r="59" spans="1:20" x14ac:dyDescent="0.2">
      <c r="A59" s="88"/>
      <c r="B59" s="88"/>
      <c r="C59" s="88"/>
    </row>
    <row r="60" spans="1:20" x14ac:dyDescent="0.2">
      <c r="A60" s="88"/>
      <c r="B60" s="88"/>
      <c r="C60" s="88"/>
    </row>
    <row r="61" spans="1:20" x14ac:dyDescent="0.2">
      <c r="C61" s="7"/>
    </row>
    <row r="62" spans="1:20" x14ac:dyDescent="0.2">
      <c r="C62" s="7"/>
    </row>
    <row r="63" spans="1:20" x14ac:dyDescent="0.2">
      <c r="C63" s="7"/>
    </row>
    <row r="64" spans="1:20" x14ac:dyDescent="0.2">
      <c r="C64" s="7"/>
    </row>
    <row r="65" spans="1:20" x14ac:dyDescent="0.2">
      <c r="C65" s="7"/>
    </row>
    <row r="66" spans="1:20" s="98" customFormat="1" x14ac:dyDescent="0.2">
      <c r="A66" s="7"/>
      <c r="B66" s="7"/>
      <c r="C66" s="7"/>
      <c r="M66" s="7"/>
      <c r="P66" s="370"/>
      <c r="Q66" s="7"/>
      <c r="R66" s="5"/>
      <c r="S66" s="5"/>
      <c r="T66" s="5"/>
    </row>
    <row r="67" spans="1:20" s="98" customFormat="1" x14ac:dyDescent="0.2">
      <c r="A67" s="7"/>
      <c r="B67" s="7"/>
      <c r="C67" s="7"/>
      <c r="M67" s="7"/>
      <c r="P67" s="370"/>
      <c r="Q67" s="7"/>
      <c r="R67" s="5"/>
      <c r="S67" s="5"/>
      <c r="T67" s="5"/>
    </row>
    <row r="68" spans="1:20" s="98" customFormat="1" x14ac:dyDescent="0.2">
      <c r="A68" s="7"/>
      <c r="B68" s="7"/>
      <c r="C68" s="7"/>
      <c r="M68" s="7"/>
      <c r="P68" s="370"/>
      <c r="Q68" s="7"/>
      <c r="R68" s="5"/>
      <c r="S68" s="5"/>
      <c r="T68" s="5"/>
    </row>
    <row r="69" spans="1:20" s="98" customFormat="1" x14ac:dyDescent="0.2">
      <c r="A69" s="7"/>
      <c r="B69" s="7"/>
      <c r="C69" s="7"/>
      <c r="M69" s="7"/>
      <c r="P69" s="370"/>
      <c r="Q69" s="7"/>
      <c r="R69" s="5"/>
      <c r="S69" s="5"/>
      <c r="T69" s="5"/>
    </row>
    <row r="70" spans="1:20" s="98" customFormat="1" x14ac:dyDescent="0.2">
      <c r="A70" s="7"/>
      <c r="B70" s="7"/>
      <c r="C70" s="7"/>
      <c r="M70" s="7"/>
      <c r="P70" s="370"/>
      <c r="Q70" s="7"/>
      <c r="R70" s="5"/>
      <c r="S70" s="5"/>
      <c r="T70" s="5"/>
    </row>
    <row r="71" spans="1:20" s="98" customFormat="1" x14ac:dyDescent="0.2">
      <c r="A71" s="7"/>
      <c r="B71" s="7"/>
      <c r="C71" s="7"/>
      <c r="M71" s="7"/>
      <c r="P71" s="370"/>
      <c r="Q71" s="7"/>
      <c r="R71" s="5"/>
      <c r="S71" s="5"/>
      <c r="T71" s="5"/>
    </row>
    <row r="72" spans="1:20" s="98" customFormat="1" x14ac:dyDescent="0.2">
      <c r="A72" s="7"/>
      <c r="B72" s="7"/>
      <c r="C72" s="7"/>
      <c r="M72" s="7"/>
      <c r="P72" s="370"/>
      <c r="Q72" s="7"/>
      <c r="R72" s="5"/>
      <c r="S72" s="5"/>
      <c r="T72" s="5"/>
    </row>
    <row r="73" spans="1:20" s="98" customFormat="1" x14ac:dyDescent="0.2">
      <c r="A73" s="7"/>
      <c r="B73" s="7"/>
      <c r="C73" s="7"/>
      <c r="M73" s="7"/>
      <c r="P73" s="370"/>
      <c r="Q73" s="7"/>
      <c r="R73" s="5"/>
      <c r="S73" s="5"/>
      <c r="T73" s="5"/>
    </row>
    <row r="74" spans="1:20" s="98" customFormat="1" x14ac:dyDescent="0.2">
      <c r="A74" s="7"/>
      <c r="B74" s="7"/>
      <c r="C74" s="7"/>
      <c r="M74" s="7"/>
      <c r="P74" s="370"/>
      <c r="Q74" s="7"/>
      <c r="R74" s="5"/>
      <c r="S74" s="5"/>
      <c r="T74" s="5"/>
    </row>
    <row r="75" spans="1:20" s="98" customFormat="1" x14ac:dyDescent="0.2">
      <c r="A75" s="7"/>
      <c r="B75" s="7"/>
      <c r="C75" s="7"/>
      <c r="M75" s="7"/>
      <c r="P75" s="370"/>
      <c r="Q75" s="7"/>
      <c r="R75" s="5"/>
      <c r="S75" s="5"/>
      <c r="T75" s="5"/>
    </row>
    <row r="76" spans="1:20" s="98" customFormat="1" x14ac:dyDescent="0.2">
      <c r="A76" s="7"/>
      <c r="B76" s="7"/>
      <c r="C76" s="7"/>
      <c r="M76" s="7"/>
      <c r="P76" s="370"/>
      <c r="Q76" s="7"/>
      <c r="R76" s="5"/>
      <c r="S76" s="5"/>
      <c r="T76" s="5"/>
    </row>
    <row r="77" spans="1:20" s="98" customFormat="1" x14ac:dyDescent="0.2">
      <c r="A77" s="7"/>
      <c r="B77" s="7"/>
      <c r="C77" s="7"/>
      <c r="M77" s="7"/>
      <c r="P77" s="370"/>
      <c r="Q77" s="7"/>
      <c r="R77" s="5"/>
      <c r="S77" s="5"/>
      <c r="T77" s="5"/>
    </row>
    <row r="78" spans="1:20" s="98" customFormat="1" x14ac:dyDescent="0.2">
      <c r="A78" s="7"/>
      <c r="B78" s="7"/>
      <c r="C78" s="7"/>
      <c r="M78" s="7"/>
      <c r="P78" s="370"/>
      <c r="Q78" s="7"/>
      <c r="R78" s="5"/>
      <c r="S78" s="5"/>
      <c r="T78" s="5"/>
    </row>
    <row r="79" spans="1:20" s="98" customFormat="1" x14ac:dyDescent="0.2">
      <c r="A79" s="7"/>
      <c r="B79" s="7"/>
      <c r="C79" s="7"/>
      <c r="M79" s="7"/>
      <c r="P79" s="370"/>
      <c r="Q79" s="7"/>
      <c r="R79" s="5"/>
      <c r="S79" s="5"/>
      <c r="T79" s="5"/>
    </row>
    <row r="80" spans="1:20" s="98" customFormat="1" x14ac:dyDescent="0.2">
      <c r="A80" s="7"/>
      <c r="B80" s="7"/>
      <c r="C80" s="7"/>
      <c r="M80" s="7"/>
      <c r="P80" s="370"/>
      <c r="Q80" s="7"/>
      <c r="R80" s="5"/>
      <c r="S80" s="5"/>
      <c r="T80" s="5"/>
    </row>
    <row r="81" spans="1:20" s="98" customFormat="1" x14ac:dyDescent="0.2">
      <c r="A81" s="7"/>
      <c r="B81" s="7"/>
      <c r="C81" s="7"/>
      <c r="M81" s="7"/>
      <c r="P81" s="370"/>
      <c r="Q81" s="7"/>
      <c r="R81" s="5"/>
      <c r="S81" s="5"/>
      <c r="T81" s="5"/>
    </row>
    <row r="82" spans="1:20" s="98" customFormat="1" x14ac:dyDescent="0.2">
      <c r="A82" s="7"/>
      <c r="B82" s="7"/>
      <c r="C82" s="7"/>
      <c r="M82" s="7"/>
      <c r="P82" s="370"/>
      <c r="Q82" s="7"/>
      <c r="R82" s="5"/>
      <c r="S82" s="5"/>
      <c r="T82" s="5"/>
    </row>
    <row r="83" spans="1:20" s="98" customFormat="1" x14ac:dyDescent="0.2">
      <c r="A83" s="7"/>
      <c r="B83" s="7"/>
      <c r="C83" s="7"/>
      <c r="M83" s="7"/>
      <c r="P83" s="370"/>
      <c r="Q83" s="7"/>
      <c r="R83" s="5"/>
      <c r="S83" s="5"/>
      <c r="T83" s="5"/>
    </row>
    <row r="84" spans="1:20" s="98" customFormat="1" x14ac:dyDescent="0.2">
      <c r="A84" s="7"/>
      <c r="B84" s="7"/>
      <c r="C84" s="7"/>
      <c r="M84" s="7"/>
      <c r="P84" s="370"/>
      <c r="Q84" s="7"/>
      <c r="R84" s="5"/>
      <c r="S84" s="5"/>
      <c r="T84" s="5"/>
    </row>
    <row r="85" spans="1:20" s="98" customFormat="1" x14ac:dyDescent="0.2">
      <c r="A85" s="7"/>
      <c r="B85" s="7"/>
      <c r="C85" s="7"/>
      <c r="M85" s="7"/>
      <c r="P85" s="370"/>
      <c r="Q85" s="7"/>
      <c r="R85" s="5"/>
      <c r="S85" s="5"/>
      <c r="T85" s="5"/>
    </row>
    <row r="86" spans="1:20" s="98" customFormat="1" x14ac:dyDescent="0.2">
      <c r="A86" s="7"/>
      <c r="B86" s="7"/>
      <c r="C86" s="7"/>
      <c r="M86" s="7"/>
      <c r="P86" s="370"/>
      <c r="Q86" s="7"/>
      <c r="R86" s="5"/>
      <c r="S86" s="5"/>
      <c r="T86" s="5"/>
    </row>
    <row r="87" spans="1:20" s="98" customFormat="1" x14ac:dyDescent="0.2">
      <c r="A87" s="7"/>
      <c r="B87" s="7"/>
      <c r="C87" s="7"/>
      <c r="M87" s="7"/>
      <c r="P87" s="370"/>
      <c r="Q87" s="7"/>
      <c r="R87" s="5"/>
      <c r="S87" s="5"/>
      <c r="T87" s="5"/>
    </row>
    <row r="88" spans="1:20" s="98" customFormat="1" x14ac:dyDescent="0.2">
      <c r="A88" s="7"/>
      <c r="B88" s="7"/>
      <c r="C88" s="7"/>
      <c r="M88" s="7"/>
      <c r="P88" s="370"/>
      <c r="Q88" s="7"/>
      <c r="R88" s="5"/>
      <c r="S88" s="5"/>
      <c r="T88" s="5"/>
    </row>
    <row r="89" spans="1:20" s="98" customFormat="1" x14ac:dyDescent="0.2">
      <c r="A89" s="7"/>
      <c r="B89" s="7"/>
      <c r="C89" s="7"/>
      <c r="M89" s="7"/>
      <c r="P89" s="370"/>
      <c r="Q89" s="7"/>
      <c r="R89" s="5"/>
      <c r="S89" s="5"/>
      <c r="T89" s="5"/>
    </row>
    <row r="90" spans="1:20" s="98" customFormat="1" x14ac:dyDescent="0.2">
      <c r="A90" s="7"/>
      <c r="B90" s="7"/>
      <c r="C90" s="7"/>
      <c r="M90" s="7"/>
      <c r="P90" s="370"/>
      <c r="Q90" s="7"/>
      <c r="R90" s="5"/>
      <c r="S90" s="5"/>
      <c r="T90" s="5"/>
    </row>
    <row r="91" spans="1:20" s="98" customFormat="1" x14ac:dyDescent="0.2">
      <c r="A91" s="7"/>
      <c r="B91" s="7"/>
      <c r="C91" s="7"/>
      <c r="M91" s="7"/>
      <c r="P91" s="370"/>
      <c r="Q91" s="7"/>
      <c r="R91" s="5"/>
      <c r="S91" s="5"/>
      <c r="T91" s="5"/>
    </row>
    <row r="92" spans="1:20" s="98" customFormat="1" x14ac:dyDescent="0.2">
      <c r="A92" s="7"/>
      <c r="B92" s="7"/>
      <c r="C92" s="7"/>
      <c r="M92" s="7"/>
      <c r="P92" s="370"/>
      <c r="Q92" s="7"/>
      <c r="R92" s="5"/>
      <c r="S92" s="5"/>
      <c r="T92" s="5"/>
    </row>
    <row r="93" spans="1:20" s="98" customFormat="1" x14ac:dyDescent="0.2">
      <c r="A93" s="7"/>
      <c r="B93" s="7"/>
      <c r="C93" s="7"/>
      <c r="M93" s="7"/>
      <c r="P93" s="370"/>
      <c r="Q93" s="7"/>
      <c r="R93" s="5"/>
      <c r="S93" s="5"/>
      <c r="T93" s="5"/>
    </row>
    <row r="94" spans="1:20" s="98" customFormat="1" x14ac:dyDescent="0.2">
      <c r="A94" s="7"/>
      <c r="B94" s="7"/>
      <c r="C94" s="7"/>
      <c r="M94" s="7"/>
      <c r="P94" s="370"/>
      <c r="Q94" s="7"/>
      <c r="R94" s="5"/>
      <c r="S94" s="5"/>
      <c r="T94" s="5"/>
    </row>
    <row r="95" spans="1:20" s="98" customFormat="1" x14ac:dyDescent="0.2">
      <c r="A95" s="7"/>
      <c r="B95" s="7"/>
      <c r="C95" s="7"/>
      <c r="M95" s="7"/>
      <c r="P95" s="370"/>
      <c r="Q95" s="7"/>
      <c r="R95" s="5"/>
      <c r="S95" s="5"/>
      <c r="T95" s="5"/>
    </row>
    <row r="96" spans="1:20" s="98" customFormat="1" x14ac:dyDescent="0.2">
      <c r="A96" s="7"/>
      <c r="B96" s="7"/>
      <c r="C96" s="7"/>
      <c r="M96" s="7"/>
      <c r="P96" s="370"/>
      <c r="Q96" s="7"/>
      <c r="R96" s="5"/>
      <c r="S96" s="5"/>
      <c r="T96" s="5"/>
    </row>
    <row r="97" spans="1:20" s="98" customFormat="1" x14ac:dyDescent="0.2">
      <c r="A97" s="7"/>
      <c r="B97" s="7"/>
      <c r="C97" s="7"/>
      <c r="M97" s="7"/>
      <c r="P97" s="370"/>
      <c r="Q97" s="7"/>
      <c r="R97" s="5"/>
      <c r="S97" s="5"/>
      <c r="T97" s="5"/>
    </row>
    <row r="98" spans="1:20" s="98" customFormat="1" x14ac:dyDescent="0.2">
      <c r="A98" s="7"/>
      <c r="B98" s="7"/>
      <c r="C98" s="7"/>
      <c r="M98" s="7"/>
      <c r="P98" s="370"/>
      <c r="Q98" s="7"/>
      <c r="R98" s="5"/>
      <c r="S98" s="5"/>
      <c r="T98" s="5"/>
    </row>
    <row r="99" spans="1:20" s="98" customFormat="1" x14ac:dyDescent="0.2">
      <c r="A99" s="7"/>
      <c r="B99" s="7"/>
      <c r="C99" s="7"/>
      <c r="M99" s="7"/>
      <c r="P99" s="370"/>
      <c r="Q99" s="7"/>
      <c r="R99" s="5"/>
      <c r="S99" s="5"/>
      <c r="T99" s="5"/>
    </row>
    <row r="100" spans="1:20" s="98" customFormat="1" x14ac:dyDescent="0.2">
      <c r="A100" s="7"/>
      <c r="B100" s="7"/>
      <c r="C100" s="7"/>
      <c r="M100" s="7"/>
      <c r="P100" s="370"/>
      <c r="Q100" s="7"/>
      <c r="R100" s="5"/>
      <c r="S100" s="5"/>
      <c r="T100" s="5"/>
    </row>
    <row r="101" spans="1:20" s="98" customFormat="1" x14ac:dyDescent="0.2">
      <c r="A101" s="7"/>
      <c r="B101" s="7"/>
      <c r="C101" s="7"/>
      <c r="M101" s="7"/>
      <c r="P101" s="370"/>
      <c r="Q101" s="7"/>
      <c r="R101" s="5"/>
      <c r="S101" s="5"/>
      <c r="T101" s="5"/>
    </row>
    <row r="102" spans="1:20" s="98" customFormat="1" x14ac:dyDescent="0.2">
      <c r="A102" s="7"/>
      <c r="B102" s="7"/>
      <c r="C102" s="7"/>
      <c r="M102" s="7"/>
      <c r="P102" s="370"/>
      <c r="Q102" s="7"/>
      <c r="R102" s="5"/>
      <c r="S102" s="5"/>
      <c r="T102" s="5"/>
    </row>
    <row r="103" spans="1:20" s="98" customFormat="1" x14ac:dyDescent="0.2">
      <c r="A103" s="7"/>
      <c r="B103" s="7"/>
      <c r="C103" s="7"/>
      <c r="M103" s="7"/>
      <c r="P103" s="370"/>
      <c r="Q103" s="7"/>
      <c r="R103" s="5"/>
      <c r="S103" s="5"/>
      <c r="T103" s="5"/>
    </row>
    <row r="104" spans="1:20" s="98" customFormat="1" x14ac:dyDescent="0.2">
      <c r="A104" s="7"/>
      <c r="B104" s="7"/>
      <c r="C104" s="7"/>
      <c r="M104" s="7"/>
      <c r="P104" s="370"/>
      <c r="Q104" s="7"/>
      <c r="R104" s="5"/>
      <c r="S104" s="5"/>
      <c r="T104" s="5"/>
    </row>
    <row r="105" spans="1:20" s="98" customFormat="1" x14ac:dyDescent="0.2">
      <c r="A105" s="7"/>
      <c r="B105" s="7"/>
      <c r="C105" s="7"/>
      <c r="M105" s="7"/>
      <c r="P105" s="370"/>
      <c r="Q105" s="7"/>
      <c r="R105" s="5"/>
      <c r="S105" s="5"/>
      <c r="T105" s="5"/>
    </row>
    <row r="106" spans="1:20" s="98" customFormat="1" x14ac:dyDescent="0.2">
      <c r="A106" s="7"/>
      <c r="B106" s="7"/>
      <c r="C106" s="7"/>
      <c r="M106" s="7"/>
      <c r="P106" s="370"/>
      <c r="Q106" s="7"/>
      <c r="R106" s="5"/>
      <c r="S106" s="5"/>
      <c r="T106" s="5"/>
    </row>
    <row r="107" spans="1:20" s="98" customFormat="1" x14ac:dyDescent="0.2">
      <c r="A107" s="7"/>
      <c r="B107" s="7"/>
      <c r="C107" s="7"/>
      <c r="M107" s="7"/>
      <c r="P107" s="370"/>
      <c r="Q107" s="7"/>
      <c r="R107" s="5"/>
      <c r="S107" s="5"/>
      <c r="T107" s="5"/>
    </row>
    <row r="108" spans="1:20" s="98" customFormat="1" x14ac:dyDescent="0.2">
      <c r="A108" s="7"/>
      <c r="B108" s="7"/>
      <c r="C108" s="7"/>
      <c r="M108" s="7"/>
      <c r="P108" s="370"/>
      <c r="Q108" s="7"/>
      <c r="R108" s="5"/>
      <c r="S108" s="5"/>
      <c r="T108" s="5"/>
    </row>
    <row r="109" spans="1:20" s="98" customFormat="1" x14ac:dyDescent="0.2">
      <c r="A109" s="7"/>
      <c r="B109" s="7"/>
      <c r="C109" s="7"/>
      <c r="M109" s="7"/>
      <c r="P109" s="370"/>
      <c r="Q109" s="7"/>
      <c r="R109" s="5"/>
      <c r="S109" s="5"/>
      <c r="T109" s="5"/>
    </row>
    <row r="110" spans="1:20" s="98" customFormat="1" x14ac:dyDescent="0.2">
      <c r="A110" s="7"/>
      <c r="B110" s="7"/>
      <c r="C110" s="7"/>
      <c r="M110" s="7"/>
      <c r="P110" s="370"/>
      <c r="Q110" s="7"/>
      <c r="R110" s="5"/>
      <c r="S110" s="5"/>
      <c r="T110" s="5"/>
    </row>
    <row r="111" spans="1:20" s="98" customFormat="1" x14ac:dyDescent="0.2">
      <c r="A111" s="7"/>
      <c r="B111" s="7"/>
      <c r="C111" s="7"/>
      <c r="M111" s="7"/>
      <c r="P111" s="370"/>
      <c r="Q111" s="7"/>
      <c r="R111" s="5"/>
      <c r="S111" s="5"/>
      <c r="T111" s="5"/>
    </row>
    <row r="112" spans="1:20" s="98" customFormat="1" x14ac:dyDescent="0.2">
      <c r="A112" s="7"/>
      <c r="B112" s="7"/>
      <c r="C112" s="7"/>
      <c r="M112" s="7"/>
      <c r="P112" s="370"/>
      <c r="Q112" s="7"/>
      <c r="R112" s="5"/>
      <c r="S112" s="5"/>
      <c r="T112" s="5"/>
    </row>
    <row r="113" spans="1:20" s="98" customFormat="1" x14ac:dyDescent="0.2">
      <c r="A113" s="7"/>
      <c r="B113" s="7"/>
      <c r="C113" s="7"/>
      <c r="M113" s="7"/>
      <c r="P113" s="370"/>
      <c r="Q113" s="7"/>
      <c r="R113" s="5"/>
      <c r="S113" s="5"/>
      <c r="T113" s="5"/>
    </row>
    <row r="114" spans="1:20" s="98" customFormat="1" x14ac:dyDescent="0.2">
      <c r="A114" s="7"/>
      <c r="B114" s="7"/>
      <c r="C114" s="7"/>
      <c r="M114" s="7"/>
      <c r="P114" s="370"/>
      <c r="Q114" s="7"/>
      <c r="R114" s="5"/>
      <c r="S114" s="5"/>
      <c r="T114" s="5"/>
    </row>
    <row r="115" spans="1:20" s="98" customFormat="1" x14ac:dyDescent="0.2">
      <c r="A115" s="7"/>
      <c r="B115" s="7"/>
      <c r="C115" s="7"/>
      <c r="M115" s="7"/>
      <c r="P115" s="370"/>
      <c r="Q115" s="7"/>
      <c r="R115" s="5"/>
      <c r="S115" s="5"/>
      <c r="T115" s="5"/>
    </row>
    <row r="116" spans="1:20" s="98" customFormat="1" x14ac:dyDescent="0.2">
      <c r="A116" s="7"/>
      <c r="B116" s="7"/>
      <c r="C116" s="7"/>
      <c r="M116" s="7"/>
      <c r="P116" s="370"/>
      <c r="Q116" s="7"/>
      <c r="R116" s="5"/>
      <c r="S116" s="5"/>
      <c r="T116" s="5"/>
    </row>
    <row r="117" spans="1:20" s="98" customFormat="1" x14ac:dyDescent="0.2">
      <c r="A117" s="7"/>
      <c r="B117" s="7"/>
      <c r="C117" s="7"/>
      <c r="M117" s="7"/>
      <c r="P117" s="370"/>
      <c r="Q117" s="7"/>
      <c r="R117" s="5"/>
      <c r="S117" s="5"/>
      <c r="T117" s="5"/>
    </row>
    <row r="118" spans="1:20" s="98" customFormat="1" x14ac:dyDescent="0.2">
      <c r="A118" s="7"/>
      <c r="B118" s="7"/>
      <c r="C118" s="7"/>
      <c r="M118" s="7"/>
      <c r="P118" s="370"/>
      <c r="Q118" s="7"/>
      <c r="R118" s="5"/>
      <c r="S118" s="5"/>
      <c r="T118" s="5"/>
    </row>
    <row r="119" spans="1:20" s="98" customFormat="1" x14ac:dyDescent="0.2">
      <c r="A119" s="7"/>
      <c r="B119" s="7"/>
      <c r="C119" s="7"/>
      <c r="M119" s="7"/>
      <c r="P119" s="370"/>
      <c r="Q119" s="7"/>
      <c r="R119" s="5"/>
      <c r="S119" s="5"/>
      <c r="T119" s="5"/>
    </row>
    <row r="120" spans="1:20" s="98" customFormat="1" x14ac:dyDescent="0.2">
      <c r="A120" s="7"/>
      <c r="B120" s="7"/>
      <c r="C120" s="7"/>
      <c r="M120" s="7"/>
      <c r="P120" s="370"/>
      <c r="Q120" s="7"/>
      <c r="R120" s="5"/>
      <c r="S120" s="5"/>
      <c r="T120" s="5"/>
    </row>
    <row r="121" spans="1:20" s="98" customFormat="1" x14ac:dyDescent="0.2">
      <c r="A121" s="7"/>
      <c r="B121" s="7"/>
      <c r="C121" s="7"/>
      <c r="M121" s="7"/>
      <c r="P121" s="370"/>
      <c r="Q121" s="7"/>
      <c r="R121" s="5"/>
      <c r="S121" s="5"/>
      <c r="T121" s="5"/>
    </row>
    <row r="122" spans="1:20" s="98" customFormat="1" x14ac:dyDescent="0.2">
      <c r="A122" s="7"/>
      <c r="B122" s="7"/>
      <c r="C122" s="7"/>
      <c r="M122" s="7"/>
      <c r="P122" s="370"/>
      <c r="Q122" s="7"/>
      <c r="R122" s="5"/>
      <c r="S122" s="5"/>
      <c r="T122" s="5"/>
    </row>
    <row r="123" spans="1:20" s="98" customFormat="1" x14ac:dyDescent="0.2">
      <c r="A123" s="7"/>
      <c r="B123" s="7"/>
      <c r="C123" s="7"/>
      <c r="M123" s="7"/>
      <c r="P123" s="370"/>
      <c r="Q123" s="7"/>
      <c r="R123" s="5"/>
      <c r="S123" s="5"/>
      <c r="T123" s="5"/>
    </row>
    <row r="124" spans="1:20" s="98" customFormat="1" x14ac:dyDescent="0.2">
      <c r="A124" s="7"/>
      <c r="B124" s="7"/>
      <c r="C124" s="7"/>
      <c r="M124" s="7"/>
      <c r="P124" s="370"/>
      <c r="Q124" s="7"/>
      <c r="R124" s="5"/>
      <c r="S124" s="5"/>
      <c r="T124" s="5"/>
    </row>
    <row r="125" spans="1:20" s="98" customFormat="1" x14ac:dyDescent="0.2">
      <c r="A125" s="7"/>
      <c r="B125" s="7"/>
      <c r="C125" s="7"/>
      <c r="M125" s="7"/>
      <c r="P125" s="370"/>
      <c r="Q125" s="7"/>
      <c r="R125" s="5"/>
      <c r="S125" s="5"/>
      <c r="T125" s="5"/>
    </row>
    <row r="126" spans="1:20" s="98" customFormat="1" x14ac:dyDescent="0.2">
      <c r="A126" s="7"/>
      <c r="B126" s="7"/>
      <c r="C126" s="7"/>
      <c r="M126" s="7"/>
      <c r="P126" s="370"/>
      <c r="Q126" s="7"/>
      <c r="R126" s="5"/>
      <c r="S126" s="5"/>
      <c r="T126" s="5"/>
    </row>
    <row r="127" spans="1:20" s="98" customFormat="1" x14ac:dyDescent="0.2">
      <c r="A127" s="7"/>
      <c r="B127" s="7"/>
      <c r="C127" s="7"/>
      <c r="M127" s="7"/>
      <c r="P127" s="370"/>
      <c r="Q127" s="7"/>
      <c r="R127" s="5"/>
      <c r="S127" s="5"/>
      <c r="T127" s="5"/>
    </row>
    <row r="128" spans="1:20" s="98" customFormat="1" x14ac:dyDescent="0.2">
      <c r="A128" s="7"/>
      <c r="B128" s="7"/>
      <c r="C128" s="7"/>
      <c r="M128" s="7"/>
      <c r="P128" s="370"/>
      <c r="Q128" s="7"/>
      <c r="R128" s="5"/>
      <c r="S128" s="5"/>
      <c r="T128" s="5"/>
    </row>
    <row r="129" spans="1:20" s="98" customFormat="1" x14ac:dyDescent="0.2">
      <c r="A129" s="7"/>
      <c r="B129" s="7"/>
      <c r="C129" s="7"/>
      <c r="M129" s="7"/>
      <c r="P129" s="370"/>
      <c r="Q129" s="7"/>
      <c r="R129" s="5"/>
      <c r="S129" s="5"/>
      <c r="T129" s="5"/>
    </row>
    <row r="130" spans="1:20" s="98" customFormat="1" x14ac:dyDescent="0.2">
      <c r="A130" s="7"/>
      <c r="B130" s="7"/>
      <c r="C130" s="7"/>
      <c r="M130" s="7"/>
      <c r="P130" s="370"/>
      <c r="Q130" s="7"/>
      <c r="R130" s="5"/>
      <c r="S130" s="5"/>
      <c r="T130" s="5"/>
    </row>
    <row r="131" spans="1:20" s="98" customFormat="1" x14ac:dyDescent="0.2">
      <c r="A131" s="7"/>
      <c r="B131" s="7"/>
      <c r="C131" s="7"/>
      <c r="M131" s="7"/>
      <c r="P131" s="370"/>
      <c r="Q131" s="7"/>
      <c r="R131" s="5"/>
      <c r="S131" s="5"/>
      <c r="T131" s="5"/>
    </row>
    <row r="132" spans="1:20" s="98" customFormat="1" x14ac:dyDescent="0.2">
      <c r="A132" s="7"/>
      <c r="B132" s="7"/>
      <c r="C132" s="7"/>
      <c r="M132" s="7"/>
      <c r="P132" s="370"/>
      <c r="Q132" s="7"/>
      <c r="R132" s="5"/>
      <c r="S132" s="5"/>
      <c r="T132" s="5"/>
    </row>
    <row r="133" spans="1:20" s="98" customFormat="1" x14ac:dyDescent="0.2">
      <c r="A133" s="7"/>
      <c r="B133" s="7"/>
      <c r="C133" s="7"/>
      <c r="M133" s="7"/>
      <c r="P133" s="370"/>
      <c r="Q133" s="7"/>
      <c r="R133" s="5"/>
      <c r="S133" s="5"/>
      <c r="T133" s="5"/>
    </row>
    <row r="134" spans="1:20" s="98" customFormat="1" x14ac:dyDescent="0.2">
      <c r="A134" s="7"/>
      <c r="B134" s="7"/>
      <c r="C134" s="7"/>
      <c r="M134" s="7"/>
      <c r="P134" s="370"/>
      <c r="Q134" s="7"/>
      <c r="R134" s="5"/>
      <c r="S134" s="5"/>
      <c r="T134" s="5"/>
    </row>
    <row r="135" spans="1:20" s="98" customFormat="1" x14ac:dyDescent="0.2">
      <c r="A135" s="7"/>
      <c r="B135" s="7"/>
      <c r="C135" s="7"/>
      <c r="M135" s="7"/>
      <c r="P135" s="370"/>
      <c r="Q135" s="7"/>
      <c r="R135" s="5"/>
      <c r="S135" s="5"/>
      <c r="T135" s="5"/>
    </row>
    <row r="136" spans="1:20" s="98" customFormat="1" x14ac:dyDescent="0.2">
      <c r="A136" s="7"/>
      <c r="B136" s="7"/>
      <c r="C136" s="7"/>
      <c r="M136" s="7"/>
      <c r="P136" s="370"/>
      <c r="Q136" s="7"/>
      <c r="R136" s="5"/>
      <c r="S136" s="5"/>
      <c r="T136" s="5"/>
    </row>
    <row r="137" spans="1:20" s="98" customFormat="1" x14ac:dyDescent="0.2">
      <c r="A137" s="7"/>
      <c r="B137" s="7"/>
      <c r="C137" s="7"/>
      <c r="M137" s="7"/>
      <c r="P137" s="370"/>
      <c r="Q137" s="7"/>
      <c r="R137" s="5"/>
      <c r="S137" s="5"/>
      <c r="T137" s="5"/>
    </row>
    <row r="138" spans="1:20" s="98" customFormat="1" x14ac:dyDescent="0.2">
      <c r="A138" s="7"/>
      <c r="B138" s="7"/>
      <c r="C138" s="7"/>
      <c r="M138" s="7"/>
      <c r="P138" s="370"/>
      <c r="Q138" s="7"/>
      <c r="R138" s="5"/>
      <c r="S138" s="5"/>
      <c r="T138" s="5"/>
    </row>
    <row r="139" spans="1:20" s="98" customFormat="1" x14ac:dyDescent="0.2">
      <c r="A139" s="7"/>
      <c r="B139" s="7"/>
      <c r="C139" s="7"/>
      <c r="M139" s="7"/>
      <c r="P139" s="370"/>
      <c r="Q139" s="7"/>
      <c r="R139" s="5"/>
      <c r="S139" s="5"/>
      <c r="T139" s="5"/>
    </row>
    <row r="140" spans="1:20" s="98" customFormat="1" x14ac:dyDescent="0.2">
      <c r="A140" s="7"/>
      <c r="B140" s="7"/>
      <c r="C140" s="7"/>
      <c r="M140" s="7"/>
      <c r="P140" s="370"/>
      <c r="Q140" s="7"/>
      <c r="R140" s="5"/>
      <c r="S140" s="5"/>
      <c r="T140" s="5"/>
    </row>
    <row r="141" spans="1:20" s="98" customFormat="1" x14ac:dyDescent="0.2">
      <c r="A141" s="7"/>
      <c r="B141" s="7"/>
      <c r="C141" s="7"/>
      <c r="M141" s="7"/>
      <c r="P141" s="370"/>
      <c r="Q141" s="7"/>
      <c r="R141" s="5"/>
      <c r="S141" s="5"/>
      <c r="T141" s="5"/>
    </row>
    <row r="142" spans="1:20" s="98" customFormat="1" x14ac:dyDescent="0.2">
      <c r="A142" s="7"/>
      <c r="B142" s="7"/>
      <c r="C142" s="7"/>
      <c r="M142" s="7"/>
      <c r="P142" s="370"/>
      <c r="Q142" s="7"/>
      <c r="R142" s="5"/>
      <c r="S142" s="5"/>
      <c r="T142" s="5"/>
    </row>
    <row r="143" spans="1:20" s="98" customFormat="1" x14ac:dyDescent="0.2">
      <c r="A143" s="7"/>
      <c r="B143" s="7"/>
      <c r="C143" s="7"/>
      <c r="M143" s="7"/>
      <c r="P143" s="370"/>
      <c r="Q143" s="7"/>
      <c r="R143" s="5"/>
      <c r="S143" s="5"/>
      <c r="T143" s="5"/>
    </row>
    <row r="144" spans="1:20" s="98" customFormat="1" x14ac:dyDescent="0.2">
      <c r="A144" s="7"/>
      <c r="B144" s="7"/>
      <c r="C144" s="7"/>
      <c r="M144" s="7"/>
      <c r="P144" s="370"/>
      <c r="Q144" s="7"/>
      <c r="R144" s="5"/>
      <c r="S144" s="5"/>
      <c r="T144" s="5"/>
    </row>
    <row r="145" spans="1:20" s="98" customFormat="1" x14ac:dyDescent="0.2">
      <c r="A145" s="7"/>
      <c r="B145" s="7"/>
      <c r="C145" s="7"/>
      <c r="M145" s="7"/>
      <c r="P145" s="370"/>
      <c r="Q145" s="7"/>
      <c r="R145" s="5"/>
      <c r="S145" s="5"/>
      <c r="T145" s="5"/>
    </row>
    <row r="146" spans="1:20" s="98" customFormat="1" x14ac:dyDescent="0.2">
      <c r="A146" s="7"/>
      <c r="B146" s="7"/>
      <c r="C146" s="7"/>
      <c r="M146" s="7"/>
      <c r="P146" s="370"/>
      <c r="Q146" s="7"/>
      <c r="R146" s="5"/>
      <c r="S146" s="5"/>
      <c r="T146" s="5"/>
    </row>
    <row r="147" spans="1:20" s="98" customFormat="1" x14ac:dyDescent="0.2">
      <c r="A147" s="7"/>
      <c r="B147" s="7"/>
      <c r="C147" s="7"/>
      <c r="M147" s="7"/>
      <c r="P147" s="370"/>
      <c r="Q147" s="7"/>
      <c r="R147" s="5"/>
      <c r="S147" s="5"/>
      <c r="T147" s="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676D6-6B81-44DF-AE2E-D54277B7CF47}">
  <dimension ref="A1:R55"/>
  <sheetViews>
    <sheetView zoomScaleNormal="100" workbookViewId="0"/>
  </sheetViews>
  <sheetFormatPr defaultRowHeight="15" x14ac:dyDescent="0.2"/>
  <cols>
    <col min="1" max="1" width="8.140625" style="9" customWidth="1"/>
    <col min="2" max="2" width="25" style="9" customWidth="1"/>
    <col min="3" max="3" width="21.28515625" style="5" customWidth="1"/>
    <col min="4" max="4" width="20" style="7" customWidth="1"/>
    <col min="5" max="5" width="18.140625" style="5" customWidth="1"/>
    <col min="6" max="6" width="19.42578125" style="97" customWidth="1"/>
    <col min="7" max="8" width="18.85546875" style="97" customWidth="1"/>
    <col min="9" max="9" width="18.7109375" style="7" bestFit="1" customWidth="1"/>
    <col min="10" max="10" width="13.42578125" style="97" bestFit="1" customWidth="1"/>
    <col min="11" max="11" width="14.42578125" style="97" bestFit="1" customWidth="1"/>
    <col min="12" max="12" width="18.85546875" style="7" bestFit="1" customWidth="1"/>
    <col min="13" max="13" width="18.85546875" style="7" customWidth="1"/>
    <col min="14" max="14" width="15.28515625" style="371" bestFit="1" customWidth="1"/>
    <col min="15" max="15" width="13.5703125" style="7" bestFit="1" customWidth="1"/>
    <col min="16" max="16" width="18" style="7" bestFit="1" customWidth="1"/>
    <col min="17" max="17" width="20.85546875" style="7" bestFit="1" customWidth="1"/>
    <col min="18" max="18" width="16.28515625" style="97" bestFit="1" customWidth="1"/>
    <col min="19" max="16384" width="9.140625" style="5"/>
  </cols>
  <sheetData>
    <row r="1" spans="1:18" s="54" customFormat="1" ht="15.75" x14ac:dyDescent="0.25">
      <c r="A1" s="139" t="s">
        <v>274</v>
      </c>
      <c r="B1" s="139"/>
      <c r="D1" s="138"/>
      <c r="F1" s="168"/>
      <c r="G1" s="168"/>
      <c r="H1" s="168"/>
      <c r="I1" s="138"/>
      <c r="J1" s="168"/>
      <c r="K1" s="168"/>
      <c r="L1" s="138"/>
      <c r="M1" s="138"/>
      <c r="N1" s="361"/>
      <c r="O1" s="138"/>
      <c r="P1" s="138"/>
      <c r="Q1" s="138"/>
      <c r="R1" s="168"/>
    </row>
    <row r="2" spans="1:18" s="54" customFormat="1" ht="15.75" x14ac:dyDescent="0.25">
      <c r="A2" s="139"/>
      <c r="B2" s="139"/>
      <c r="D2" s="138"/>
      <c r="F2" s="168"/>
      <c r="G2" s="168"/>
      <c r="H2" s="168"/>
      <c r="I2" s="138"/>
      <c r="J2" s="168"/>
      <c r="K2" s="168"/>
      <c r="L2" s="138"/>
      <c r="M2" s="138"/>
      <c r="N2" s="361"/>
      <c r="O2" s="138"/>
      <c r="P2" s="138"/>
      <c r="Q2" s="138"/>
      <c r="R2" s="168"/>
    </row>
    <row r="3" spans="1:18" s="54" customFormat="1" ht="15.75" x14ac:dyDescent="0.25">
      <c r="A3" s="139"/>
      <c r="B3" s="139"/>
      <c r="D3" s="138"/>
      <c r="F3" s="168"/>
      <c r="G3" s="168"/>
      <c r="H3" s="168"/>
      <c r="I3" s="138"/>
      <c r="J3" s="168"/>
      <c r="K3" s="168"/>
      <c r="L3" s="138"/>
      <c r="M3" s="138"/>
      <c r="N3" s="361"/>
      <c r="O3" s="138"/>
      <c r="P3" s="138"/>
      <c r="Q3" s="138"/>
      <c r="R3" s="168"/>
    </row>
    <row r="4" spans="1:18" s="54" customFormat="1" ht="15.75" x14ac:dyDescent="0.25">
      <c r="A4" s="139"/>
      <c r="B4" s="139"/>
      <c r="D4" s="138"/>
      <c r="F4" s="168"/>
      <c r="G4" s="168"/>
      <c r="H4" s="168"/>
      <c r="I4" s="138"/>
      <c r="J4" s="168"/>
      <c r="K4" s="168"/>
      <c r="L4" s="138"/>
      <c r="M4" s="138"/>
      <c r="N4" s="361"/>
      <c r="O4" s="138"/>
      <c r="P4" s="138"/>
      <c r="Q4" s="138"/>
      <c r="R4" s="168"/>
    </row>
    <row r="5" spans="1:18" s="161" customFormat="1" ht="31.5" x14ac:dyDescent="0.25">
      <c r="A5" s="135" t="s">
        <v>0</v>
      </c>
      <c r="B5" s="135" t="s">
        <v>1</v>
      </c>
      <c r="C5" s="134" t="s">
        <v>269</v>
      </c>
      <c r="D5" s="134" t="s">
        <v>268</v>
      </c>
      <c r="E5" s="134" t="s">
        <v>267</v>
      </c>
      <c r="F5" s="170" t="s">
        <v>260</v>
      </c>
      <c r="G5" s="170" t="s">
        <v>258</v>
      </c>
      <c r="H5" s="170" t="s">
        <v>392</v>
      </c>
      <c r="I5" s="133" t="s">
        <v>257</v>
      </c>
      <c r="J5" s="169" t="s">
        <v>254</v>
      </c>
      <c r="K5" s="169" t="s">
        <v>253</v>
      </c>
      <c r="L5" s="133" t="s">
        <v>255</v>
      </c>
      <c r="M5" s="133" t="s">
        <v>256</v>
      </c>
      <c r="N5" s="362" t="s">
        <v>1678</v>
      </c>
      <c r="O5" s="133" t="s">
        <v>252</v>
      </c>
      <c r="P5" s="133" t="s">
        <v>272</v>
      </c>
      <c r="Q5" s="133" t="s">
        <v>251</v>
      </c>
      <c r="R5" s="169" t="s">
        <v>249</v>
      </c>
    </row>
    <row r="6" spans="1:18" x14ac:dyDescent="0.2">
      <c r="A6" s="15">
        <v>1</v>
      </c>
      <c r="B6" s="16" t="s">
        <v>6</v>
      </c>
      <c r="C6" s="7">
        <v>123</v>
      </c>
      <c r="D6" s="97">
        <v>95</v>
      </c>
      <c r="E6" s="97">
        <v>74.666700000000006</v>
      </c>
      <c r="F6" s="97">
        <v>94.826700000000002</v>
      </c>
      <c r="G6" s="97">
        <v>102.447</v>
      </c>
      <c r="H6" s="97">
        <v>104.14</v>
      </c>
      <c r="I6" s="97">
        <v>109.22</v>
      </c>
      <c r="J6" s="97">
        <v>88.9</v>
      </c>
      <c r="K6" s="97">
        <v>73.66</v>
      </c>
      <c r="L6" s="97">
        <v>115.57</v>
      </c>
      <c r="M6" s="97">
        <v>93.133300000000006</v>
      </c>
      <c r="N6" s="368">
        <v>119</v>
      </c>
      <c r="O6" s="97">
        <v>116.84</v>
      </c>
      <c r="P6" s="97">
        <v>105.41</v>
      </c>
      <c r="Q6" s="97">
        <v>111.76</v>
      </c>
      <c r="R6" s="97">
        <v>121</v>
      </c>
    </row>
    <row r="7" spans="1:18" x14ac:dyDescent="0.2">
      <c r="A7" s="15">
        <v>2</v>
      </c>
      <c r="B7" s="16" t="s">
        <v>9</v>
      </c>
      <c r="C7" s="7">
        <v>104</v>
      </c>
      <c r="D7" s="97">
        <v>83</v>
      </c>
      <c r="E7" s="97">
        <v>73.666700000000006</v>
      </c>
      <c r="F7" s="97">
        <v>81.28</v>
      </c>
      <c r="G7" s="97">
        <v>99.06</v>
      </c>
      <c r="H7" s="97">
        <v>89.747</v>
      </c>
      <c r="I7" s="97">
        <v>99.06</v>
      </c>
      <c r="J7" s="97">
        <v>68.58</v>
      </c>
      <c r="K7" s="97">
        <v>66.040000000000006</v>
      </c>
      <c r="L7" s="97">
        <v>91.44</v>
      </c>
      <c r="M7" s="97">
        <v>97.366699999999994</v>
      </c>
      <c r="N7" s="368">
        <v>129</v>
      </c>
      <c r="O7" s="97">
        <v>106.68</v>
      </c>
      <c r="P7" s="97">
        <v>106.68</v>
      </c>
      <c r="Q7" s="97">
        <v>101.6</v>
      </c>
      <c r="R7" s="97">
        <v>100</v>
      </c>
    </row>
    <row r="8" spans="1:18" x14ac:dyDescent="0.2">
      <c r="A8" s="15">
        <v>3</v>
      </c>
      <c r="B8" s="18" t="s">
        <v>10</v>
      </c>
      <c r="C8" s="7">
        <v>97</v>
      </c>
      <c r="D8" s="97">
        <v>76.666700000000006</v>
      </c>
      <c r="E8" s="97">
        <v>65.333299999999994</v>
      </c>
      <c r="F8" s="97">
        <v>68.58</v>
      </c>
      <c r="G8" s="97">
        <v>88.9</v>
      </c>
      <c r="H8" s="97">
        <v>76.2</v>
      </c>
      <c r="I8" s="97">
        <v>78.739999999999995</v>
      </c>
      <c r="J8" s="97">
        <v>68.58</v>
      </c>
      <c r="K8" s="97">
        <v>55.88</v>
      </c>
      <c r="L8" s="97">
        <v>86.36</v>
      </c>
      <c r="M8" s="97">
        <v>79.586699999999993</v>
      </c>
      <c r="N8" s="368">
        <v>114</v>
      </c>
      <c r="O8" s="97">
        <v>86.36</v>
      </c>
      <c r="P8" s="97">
        <v>82.55</v>
      </c>
      <c r="Q8" s="97">
        <v>76.2</v>
      </c>
      <c r="R8" s="97">
        <v>79</v>
      </c>
    </row>
    <row r="9" spans="1:18" x14ac:dyDescent="0.2">
      <c r="A9" s="15">
        <v>4</v>
      </c>
      <c r="B9" s="20" t="s">
        <v>11</v>
      </c>
      <c r="C9" s="7">
        <v>94</v>
      </c>
      <c r="D9" s="97">
        <v>73.333299999999994</v>
      </c>
      <c r="E9" s="97">
        <v>65.333299999999994</v>
      </c>
      <c r="F9" s="97">
        <v>70.273300000000006</v>
      </c>
      <c r="G9" s="97">
        <v>88.9</v>
      </c>
      <c r="H9" s="97">
        <v>76.2</v>
      </c>
      <c r="I9" s="97">
        <v>77.47</v>
      </c>
      <c r="J9" s="97">
        <v>69.849999999999994</v>
      </c>
      <c r="K9" s="97">
        <v>63.5</v>
      </c>
      <c r="L9" s="97">
        <v>86.36</v>
      </c>
      <c r="M9" s="97">
        <v>78.739999999999995</v>
      </c>
      <c r="N9" s="368">
        <v>102</v>
      </c>
      <c r="O9" s="97">
        <v>88.9</v>
      </c>
      <c r="P9" s="97">
        <v>86.36</v>
      </c>
      <c r="Q9" s="97">
        <v>93.98</v>
      </c>
      <c r="R9" s="97">
        <v>82</v>
      </c>
    </row>
    <row r="10" spans="1:18" x14ac:dyDescent="0.2">
      <c r="A10" s="15">
        <v>5</v>
      </c>
      <c r="B10" s="16" t="s">
        <v>21</v>
      </c>
      <c r="C10" s="7">
        <v>80</v>
      </c>
      <c r="D10" s="97">
        <v>74.333299999999994</v>
      </c>
      <c r="E10" s="97">
        <v>63</v>
      </c>
      <c r="F10" s="97">
        <v>60.113300000000002</v>
      </c>
      <c r="G10" s="97">
        <v>81.28</v>
      </c>
      <c r="H10" s="97">
        <v>69.427000000000007</v>
      </c>
      <c r="I10" s="97">
        <v>72.39</v>
      </c>
      <c r="J10" s="97">
        <v>64.77</v>
      </c>
      <c r="K10" s="97">
        <v>58.42</v>
      </c>
      <c r="L10" s="97">
        <v>77.47</v>
      </c>
      <c r="M10" s="97">
        <v>73.66</v>
      </c>
      <c r="N10" s="368">
        <v>86</v>
      </c>
      <c r="O10" s="97">
        <v>76.2</v>
      </c>
      <c r="P10" s="97">
        <v>80.010000000000005</v>
      </c>
      <c r="Q10" s="97">
        <v>88.9</v>
      </c>
      <c r="R10" s="97">
        <v>76</v>
      </c>
    </row>
    <row r="11" spans="1:18" x14ac:dyDescent="0.2">
      <c r="A11" s="15">
        <v>6</v>
      </c>
      <c r="B11" s="16" t="s">
        <v>24</v>
      </c>
      <c r="C11" s="7">
        <v>84</v>
      </c>
      <c r="D11" s="97">
        <v>68</v>
      </c>
      <c r="E11" s="97">
        <v>62</v>
      </c>
      <c r="F11" s="97">
        <v>60.113300000000002</v>
      </c>
      <c r="G11" s="97">
        <v>82.126999999999995</v>
      </c>
      <c r="H11" s="97">
        <v>72.813000000000002</v>
      </c>
      <c r="I11" s="97">
        <v>73.66</v>
      </c>
      <c r="J11" s="97">
        <v>54.61</v>
      </c>
      <c r="K11" s="97">
        <v>50.8</v>
      </c>
      <c r="L11" s="97">
        <v>76.2</v>
      </c>
      <c r="M11" s="97">
        <v>73.66</v>
      </c>
      <c r="N11" s="368">
        <v>85.5</v>
      </c>
      <c r="O11" s="97">
        <v>81.28</v>
      </c>
      <c r="P11" s="97">
        <v>77.47</v>
      </c>
      <c r="Q11" s="97">
        <v>78.739999999999995</v>
      </c>
      <c r="R11" s="97">
        <v>77</v>
      </c>
    </row>
    <row r="12" spans="1:18" x14ac:dyDescent="0.2">
      <c r="A12" s="15">
        <v>7</v>
      </c>
      <c r="B12" s="16" t="s">
        <v>26</v>
      </c>
      <c r="C12" s="7">
        <v>88</v>
      </c>
      <c r="D12" s="97">
        <v>70</v>
      </c>
      <c r="E12" s="97">
        <v>58</v>
      </c>
      <c r="F12" s="97">
        <v>66.040000000000006</v>
      </c>
      <c r="G12" s="97">
        <v>85.513000000000005</v>
      </c>
      <c r="H12" s="97">
        <v>71.12</v>
      </c>
      <c r="I12" s="97">
        <v>77.47</v>
      </c>
      <c r="J12" s="97">
        <v>63.5</v>
      </c>
      <c r="K12" s="97">
        <v>55.88</v>
      </c>
      <c r="L12" s="97">
        <v>81.28</v>
      </c>
      <c r="M12" s="97">
        <v>72.813299999999998</v>
      </c>
      <c r="N12" s="368">
        <v>91.5</v>
      </c>
      <c r="O12" s="97">
        <v>78.739999999999995</v>
      </c>
      <c r="P12" s="97">
        <v>81.28</v>
      </c>
      <c r="Q12" s="97">
        <v>81.28</v>
      </c>
      <c r="R12" s="97">
        <v>75</v>
      </c>
    </row>
    <row r="13" spans="1:18" x14ac:dyDescent="0.2">
      <c r="A13" s="15">
        <v>8</v>
      </c>
      <c r="B13" s="16" t="s">
        <v>28</v>
      </c>
      <c r="C13" s="7">
        <v>97</v>
      </c>
      <c r="D13" s="97">
        <v>76.333299999999994</v>
      </c>
      <c r="E13" s="97">
        <v>62.333300000000001</v>
      </c>
      <c r="F13" s="97">
        <v>71.12</v>
      </c>
      <c r="G13" s="97">
        <v>90.593000000000004</v>
      </c>
      <c r="H13" s="97">
        <v>80.433000000000007</v>
      </c>
      <c r="I13" s="97">
        <v>81.28</v>
      </c>
      <c r="J13" s="97">
        <v>66.040000000000006</v>
      </c>
      <c r="K13" s="97">
        <v>71.12</v>
      </c>
      <c r="L13" s="97">
        <v>87.63</v>
      </c>
      <c r="M13" s="97">
        <v>83.82</v>
      </c>
      <c r="N13" s="368">
        <v>101</v>
      </c>
      <c r="O13" s="97">
        <v>88.9</v>
      </c>
      <c r="P13" s="97">
        <v>86.36</v>
      </c>
      <c r="Q13" s="97">
        <v>81.28</v>
      </c>
      <c r="R13" s="97">
        <v>85</v>
      </c>
    </row>
    <row r="14" spans="1:18" x14ac:dyDescent="0.2">
      <c r="A14" s="15">
        <v>9</v>
      </c>
      <c r="B14" s="18" t="s">
        <v>30</v>
      </c>
      <c r="C14" s="7">
        <v>87</v>
      </c>
      <c r="D14" s="97">
        <v>77</v>
      </c>
      <c r="E14" s="97">
        <v>60.333300000000001</v>
      </c>
      <c r="F14" s="97">
        <v>73.66</v>
      </c>
      <c r="G14" s="97">
        <v>88.052999999999997</v>
      </c>
      <c r="H14" s="97">
        <v>75.352999999999994</v>
      </c>
      <c r="I14" s="97">
        <v>83.82</v>
      </c>
      <c r="J14" s="97">
        <v>63.5</v>
      </c>
      <c r="K14" s="97">
        <v>66.040000000000006</v>
      </c>
      <c r="L14" s="97">
        <v>83.82</v>
      </c>
      <c r="M14" s="97">
        <v>82.973299999999995</v>
      </c>
      <c r="N14" s="368">
        <v>103</v>
      </c>
      <c r="O14" s="97">
        <v>81.28</v>
      </c>
      <c r="P14" s="97">
        <v>78.739999999999995</v>
      </c>
      <c r="Q14" s="97">
        <v>88.9</v>
      </c>
      <c r="R14" s="97">
        <v>82</v>
      </c>
    </row>
    <row r="15" spans="1:18" x14ac:dyDescent="0.2">
      <c r="A15" s="15">
        <v>10</v>
      </c>
      <c r="B15" s="28" t="s">
        <v>16</v>
      </c>
      <c r="C15" s="7">
        <v>100</v>
      </c>
      <c r="D15" s="97">
        <v>81</v>
      </c>
      <c r="E15" s="97">
        <v>62.333300000000001</v>
      </c>
      <c r="F15" s="97">
        <v>72.813299999999998</v>
      </c>
      <c r="G15" s="97">
        <v>93.98</v>
      </c>
      <c r="H15" s="97">
        <v>77.893000000000001</v>
      </c>
      <c r="I15" s="97">
        <v>80.010000000000005</v>
      </c>
      <c r="J15" s="97">
        <v>63.5</v>
      </c>
      <c r="K15" s="97">
        <v>66.040000000000006</v>
      </c>
      <c r="L15" s="97">
        <v>85.09</v>
      </c>
      <c r="M15" s="97">
        <v>80.433300000000003</v>
      </c>
      <c r="N15" s="368">
        <v>94.5</v>
      </c>
      <c r="O15" s="97">
        <v>78.739999999999995</v>
      </c>
      <c r="P15" s="97">
        <v>87.63</v>
      </c>
      <c r="Q15" s="97">
        <v>91.44</v>
      </c>
      <c r="R15" s="97">
        <v>77</v>
      </c>
    </row>
    <row r="16" spans="1:18" x14ac:dyDescent="0.2">
      <c r="A16" s="15">
        <v>11</v>
      </c>
      <c r="B16" s="28" t="s">
        <v>32</v>
      </c>
      <c r="C16" s="7">
        <v>89</v>
      </c>
      <c r="D16" s="97">
        <v>73.666700000000006</v>
      </c>
      <c r="E16" s="97">
        <v>67.666700000000006</v>
      </c>
      <c r="F16" s="97">
        <v>72.813299999999998</v>
      </c>
      <c r="G16" s="97">
        <v>89.747</v>
      </c>
      <c r="H16" s="97">
        <v>73.66</v>
      </c>
      <c r="I16" s="97">
        <v>74.930000000000007</v>
      </c>
      <c r="J16" s="97">
        <v>68.58</v>
      </c>
      <c r="K16" s="97">
        <v>66.040000000000006</v>
      </c>
      <c r="L16" s="97">
        <v>80.010000000000005</v>
      </c>
      <c r="M16" s="97">
        <v>73.66</v>
      </c>
      <c r="N16" s="368">
        <v>107</v>
      </c>
      <c r="O16" s="97">
        <v>81.28</v>
      </c>
      <c r="P16" s="97">
        <v>78.739999999999995</v>
      </c>
      <c r="Q16" s="97">
        <v>83.82</v>
      </c>
      <c r="R16" s="97">
        <v>70</v>
      </c>
    </row>
    <row r="17" spans="1:18" x14ac:dyDescent="0.2">
      <c r="A17" s="15">
        <v>12</v>
      </c>
      <c r="B17" s="28" t="s">
        <v>34</v>
      </c>
      <c r="C17" s="7">
        <v>89</v>
      </c>
      <c r="D17" s="97">
        <v>74</v>
      </c>
      <c r="E17" s="97">
        <v>63</v>
      </c>
      <c r="F17" s="97">
        <v>66.886700000000005</v>
      </c>
      <c r="G17" s="97">
        <v>86.36</v>
      </c>
      <c r="H17" s="97">
        <v>74.507000000000005</v>
      </c>
      <c r="I17" s="97">
        <v>76.2</v>
      </c>
      <c r="J17" s="97">
        <v>64.77</v>
      </c>
      <c r="K17" s="97">
        <v>58.42</v>
      </c>
      <c r="L17" s="97">
        <v>82.55</v>
      </c>
      <c r="M17" s="97">
        <v>69.426699999999997</v>
      </c>
      <c r="N17" s="368">
        <v>94.5</v>
      </c>
      <c r="O17" s="97">
        <v>73.66</v>
      </c>
      <c r="P17" s="97">
        <v>80.010000000000005</v>
      </c>
      <c r="Q17" s="97">
        <v>73.66</v>
      </c>
      <c r="R17" s="97">
        <v>72</v>
      </c>
    </row>
    <row r="18" spans="1:18" x14ac:dyDescent="0.2">
      <c r="A18" s="15">
        <v>13</v>
      </c>
      <c r="B18" s="28" t="s">
        <v>36</v>
      </c>
      <c r="C18" s="7">
        <v>90</v>
      </c>
      <c r="D18" s="97">
        <v>75.666700000000006</v>
      </c>
      <c r="E18" s="97">
        <v>59.666699999999999</v>
      </c>
      <c r="F18" s="97">
        <v>66.040000000000006</v>
      </c>
      <c r="G18" s="97">
        <v>85.513000000000005</v>
      </c>
      <c r="H18" s="97">
        <v>70.272999999999996</v>
      </c>
      <c r="I18" s="97">
        <v>81.28</v>
      </c>
      <c r="J18" s="97">
        <v>67.31</v>
      </c>
      <c r="K18" s="97">
        <v>60.96</v>
      </c>
      <c r="L18" s="97">
        <v>83.82</v>
      </c>
      <c r="M18" s="97">
        <v>75.353300000000004</v>
      </c>
      <c r="N18" s="368">
        <v>98</v>
      </c>
      <c r="O18" s="97">
        <v>86.36</v>
      </c>
      <c r="P18" s="97">
        <v>85.09</v>
      </c>
      <c r="Q18" s="97">
        <v>76.2</v>
      </c>
      <c r="R18" s="97">
        <v>70</v>
      </c>
    </row>
    <row r="19" spans="1:18" x14ac:dyDescent="0.2">
      <c r="A19" s="15">
        <v>14</v>
      </c>
      <c r="B19" s="28" t="s">
        <v>38</v>
      </c>
      <c r="C19" s="7">
        <v>96</v>
      </c>
      <c r="D19" s="97">
        <v>73.333299999999994</v>
      </c>
      <c r="E19" s="97">
        <v>71.333299999999994</v>
      </c>
      <c r="F19" s="97">
        <v>67.7333</v>
      </c>
      <c r="G19" s="97">
        <v>88.9</v>
      </c>
      <c r="H19" s="97">
        <v>79.587000000000003</v>
      </c>
      <c r="I19" s="97">
        <v>77.47</v>
      </c>
      <c r="J19" s="97">
        <v>71.12</v>
      </c>
      <c r="K19" s="97">
        <v>66.040000000000006</v>
      </c>
      <c r="L19" s="97">
        <v>82.55</v>
      </c>
      <c r="M19" s="97">
        <v>76.2</v>
      </c>
      <c r="N19" s="368">
        <v>101.5</v>
      </c>
      <c r="O19" s="97">
        <v>86.36</v>
      </c>
      <c r="P19" s="97">
        <v>83.82</v>
      </c>
      <c r="Q19" s="97">
        <v>83.82</v>
      </c>
      <c r="R19" s="97">
        <v>74</v>
      </c>
    </row>
    <row r="20" spans="1:18" x14ac:dyDescent="0.2">
      <c r="A20" s="15">
        <v>15</v>
      </c>
      <c r="B20" s="28" t="s">
        <v>40</v>
      </c>
      <c r="C20" s="7">
        <v>90</v>
      </c>
      <c r="D20" s="97">
        <v>69.333299999999994</v>
      </c>
      <c r="E20" s="97">
        <v>63</v>
      </c>
      <c r="F20" s="97">
        <v>70.273300000000006</v>
      </c>
      <c r="G20" s="97">
        <v>88.9</v>
      </c>
      <c r="H20" s="97">
        <v>76.2</v>
      </c>
      <c r="I20" s="97">
        <v>74.930000000000007</v>
      </c>
      <c r="J20" s="97">
        <v>59.69</v>
      </c>
      <c r="K20" s="97">
        <v>63.5</v>
      </c>
      <c r="L20" s="97">
        <v>78.739999999999995</v>
      </c>
      <c r="M20" s="97">
        <v>72.813299999999998</v>
      </c>
      <c r="N20" s="368">
        <v>98.5</v>
      </c>
      <c r="O20" s="97">
        <v>81.28</v>
      </c>
      <c r="P20" s="97">
        <v>83.82</v>
      </c>
      <c r="Q20" s="97">
        <v>76.2</v>
      </c>
      <c r="R20" s="97">
        <v>71</v>
      </c>
    </row>
    <row r="21" spans="1:18" x14ac:dyDescent="0.2">
      <c r="A21" s="15">
        <v>16</v>
      </c>
      <c r="B21" s="28" t="s">
        <v>42</v>
      </c>
      <c r="C21" s="7">
        <v>94</v>
      </c>
      <c r="D21" s="97">
        <v>71</v>
      </c>
      <c r="E21" s="97">
        <v>60</v>
      </c>
      <c r="F21" s="97">
        <v>64.346699999999998</v>
      </c>
      <c r="G21" s="97">
        <v>85.513000000000005</v>
      </c>
      <c r="H21" s="97">
        <v>71.966999999999999</v>
      </c>
      <c r="I21" s="97">
        <v>76.2</v>
      </c>
      <c r="J21" s="97">
        <v>63.5</v>
      </c>
      <c r="K21" s="97">
        <v>71.12</v>
      </c>
      <c r="L21" s="97">
        <v>78.739999999999995</v>
      </c>
      <c r="M21" s="97">
        <v>78.739999999999995</v>
      </c>
      <c r="N21" s="368">
        <v>95</v>
      </c>
      <c r="O21" s="97">
        <v>78.739999999999995</v>
      </c>
      <c r="P21" s="97">
        <v>77.47</v>
      </c>
      <c r="Q21" s="97">
        <v>81.28</v>
      </c>
      <c r="R21" s="97">
        <v>77</v>
      </c>
    </row>
    <row r="22" spans="1:18" x14ac:dyDescent="0.2">
      <c r="A22" s="15">
        <v>17</v>
      </c>
      <c r="B22" s="29" t="s">
        <v>44</v>
      </c>
      <c r="C22" s="7">
        <v>83</v>
      </c>
      <c r="D22" s="97">
        <v>70.666700000000006</v>
      </c>
      <c r="E22" s="97">
        <v>64</v>
      </c>
      <c r="F22" s="97">
        <v>64.346699999999998</v>
      </c>
      <c r="G22" s="97">
        <v>86.36</v>
      </c>
      <c r="H22" s="97">
        <v>71.966999999999999</v>
      </c>
      <c r="I22" s="97">
        <v>72.39</v>
      </c>
      <c r="J22" s="97">
        <v>64.77</v>
      </c>
      <c r="K22" s="97">
        <v>58.42</v>
      </c>
      <c r="L22" s="97">
        <v>77.47</v>
      </c>
      <c r="M22" s="97">
        <v>77.046700000000001</v>
      </c>
      <c r="N22" s="368">
        <v>99.5</v>
      </c>
      <c r="O22" s="97">
        <v>81.28</v>
      </c>
      <c r="P22" s="97">
        <v>85.09</v>
      </c>
      <c r="Q22" s="97">
        <v>78.739999999999995</v>
      </c>
      <c r="R22" s="97">
        <v>69</v>
      </c>
    </row>
    <row r="23" spans="1:18" x14ac:dyDescent="0.2">
      <c r="A23" s="15">
        <v>18</v>
      </c>
      <c r="B23" s="23" t="s">
        <v>46</v>
      </c>
      <c r="C23" s="7">
        <v>95</v>
      </c>
      <c r="D23" s="97">
        <v>79.333299999999994</v>
      </c>
      <c r="E23" s="97">
        <v>69.666700000000006</v>
      </c>
      <c r="F23" s="97">
        <v>72.813299999999998</v>
      </c>
      <c r="G23" s="97">
        <v>93.98</v>
      </c>
      <c r="H23" s="97">
        <v>80.433000000000007</v>
      </c>
      <c r="I23" s="97">
        <v>81.28</v>
      </c>
      <c r="J23" s="97">
        <v>68.58</v>
      </c>
      <c r="K23" s="97">
        <v>66.040000000000006</v>
      </c>
      <c r="L23" s="97">
        <v>87.63</v>
      </c>
      <c r="M23" s="97">
        <v>77.046700000000001</v>
      </c>
      <c r="N23" s="368">
        <v>111</v>
      </c>
      <c r="O23" s="97">
        <v>91.44</v>
      </c>
      <c r="P23" s="97">
        <v>87.63</v>
      </c>
      <c r="Q23" s="97">
        <v>78.739999999999995</v>
      </c>
      <c r="R23" s="97">
        <v>76</v>
      </c>
    </row>
    <row r="24" spans="1:18" x14ac:dyDescent="0.2">
      <c r="A24" s="15">
        <v>19</v>
      </c>
      <c r="B24" s="24" t="s">
        <v>49</v>
      </c>
      <c r="C24" s="7">
        <v>85</v>
      </c>
      <c r="D24" s="97">
        <v>75.333299999999994</v>
      </c>
      <c r="E24" s="97">
        <v>65</v>
      </c>
      <c r="F24" s="97">
        <v>69.426699999999997</v>
      </c>
      <c r="G24" s="97">
        <v>90.593000000000004</v>
      </c>
      <c r="H24" s="97">
        <v>77.046999999999997</v>
      </c>
      <c r="I24" s="97">
        <v>80.010000000000005</v>
      </c>
      <c r="J24" s="97">
        <v>67.31</v>
      </c>
      <c r="K24" s="97">
        <v>60.96</v>
      </c>
      <c r="L24" s="97">
        <v>83.82</v>
      </c>
      <c r="M24" s="97">
        <v>76.2</v>
      </c>
      <c r="N24" s="368">
        <v>104.5</v>
      </c>
      <c r="O24" s="97">
        <v>86.36</v>
      </c>
      <c r="P24" s="97">
        <v>85.09</v>
      </c>
      <c r="Q24" s="97">
        <v>86.36</v>
      </c>
      <c r="R24" s="97">
        <v>78</v>
      </c>
    </row>
    <row r="25" spans="1:18" x14ac:dyDescent="0.2">
      <c r="A25" s="15">
        <v>20</v>
      </c>
      <c r="B25" s="13" t="s">
        <v>51</v>
      </c>
      <c r="C25" s="7">
        <v>81</v>
      </c>
      <c r="D25" s="97">
        <v>71</v>
      </c>
      <c r="E25" s="97">
        <v>66.333299999999994</v>
      </c>
      <c r="F25" s="97">
        <v>66.040000000000006</v>
      </c>
      <c r="G25" s="97">
        <v>88.052999999999997</v>
      </c>
      <c r="H25" s="97">
        <v>74.507000000000005</v>
      </c>
      <c r="I25" s="97">
        <v>74.930000000000007</v>
      </c>
      <c r="J25" s="97">
        <v>62.23</v>
      </c>
      <c r="K25" s="97" t="s">
        <v>240</v>
      </c>
      <c r="L25" s="97">
        <v>80.010000000000005</v>
      </c>
      <c r="M25" s="97">
        <v>81.28</v>
      </c>
      <c r="N25" s="368">
        <v>94</v>
      </c>
      <c r="O25" s="97">
        <v>81.28</v>
      </c>
      <c r="P25" s="97">
        <v>81.28</v>
      </c>
      <c r="Q25" s="97">
        <v>81.28</v>
      </c>
      <c r="R25" s="97">
        <v>73</v>
      </c>
    </row>
    <row r="26" spans="1:18" x14ac:dyDescent="0.2">
      <c r="A26" s="15">
        <v>21</v>
      </c>
      <c r="B26" s="13" t="s">
        <v>53</v>
      </c>
      <c r="C26" s="7">
        <v>97</v>
      </c>
      <c r="D26" s="97">
        <v>76.666700000000006</v>
      </c>
      <c r="E26" s="97">
        <v>66.333299999999994</v>
      </c>
      <c r="F26" s="97">
        <v>71.966700000000003</v>
      </c>
      <c r="G26" s="97">
        <v>88.9</v>
      </c>
      <c r="H26" s="97">
        <v>74.507000000000005</v>
      </c>
      <c r="I26" s="97">
        <v>77.47</v>
      </c>
      <c r="J26" s="97">
        <v>66.040000000000006</v>
      </c>
      <c r="K26" s="97">
        <v>68.58</v>
      </c>
      <c r="L26" s="97">
        <v>85.09</v>
      </c>
      <c r="M26" s="97">
        <v>82.973299999999995</v>
      </c>
      <c r="N26" s="368">
        <v>105</v>
      </c>
      <c r="O26" s="97">
        <v>81.28</v>
      </c>
      <c r="P26" s="97">
        <v>78.739999999999995</v>
      </c>
      <c r="Q26" s="97">
        <v>83.82</v>
      </c>
      <c r="R26" s="97">
        <v>72</v>
      </c>
    </row>
    <row r="27" spans="1:18" x14ac:dyDescent="0.2">
      <c r="A27" s="15">
        <v>22</v>
      </c>
      <c r="B27" s="13" t="s">
        <v>55</v>
      </c>
      <c r="C27" s="7">
        <v>86</v>
      </c>
      <c r="D27" s="97">
        <v>75.333299999999994</v>
      </c>
      <c r="E27" s="97">
        <v>65.666700000000006</v>
      </c>
      <c r="F27" s="97">
        <v>63.5</v>
      </c>
      <c r="G27" s="97">
        <v>84.667000000000002</v>
      </c>
      <c r="H27" s="97">
        <v>73.66</v>
      </c>
      <c r="I27" s="97">
        <v>78.739999999999995</v>
      </c>
      <c r="J27" s="97">
        <v>62.23</v>
      </c>
      <c r="K27" s="97">
        <v>66.040000000000006</v>
      </c>
      <c r="L27" s="97">
        <v>80.010000000000005</v>
      </c>
      <c r="M27" s="97">
        <v>79.586699999999993</v>
      </c>
      <c r="N27" s="368">
        <v>98.5</v>
      </c>
      <c r="O27" s="97">
        <v>81.28</v>
      </c>
      <c r="P27" s="97">
        <v>81.28</v>
      </c>
      <c r="Q27" s="97">
        <v>83.82</v>
      </c>
      <c r="R27" s="97">
        <v>73</v>
      </c>
    </row>
    <row r="28" spans="1:18" x14ac:dyDescent="0.2">
      <c r="A28" s="15">
        <v>23</v>
      </c>
      <c r="B28" s="13" t="s">
        <v>57</v>
      </c>
      <c r="C28" s="7">
        <v>82</v>
      </c>
      <c r="D28" s="97">
        <v>72.333299999999994</v>
      </c>
      <c r="E28" s="97">
        <v>64.333299999999994</v>
      </c>
      <c r="F28" s="97">
        <v>69.426699999999997</v>
      </c>
      <c r="G28" s="97">
        <v>86.36</v>
      </c>
      <c r="H28" s="97">
        <v>79.587000000000003</v>
      </c>
      <c r="I28" s="97">
        <v>78.739999999999995</v>
      </c>
      <c r="J28" s="97">
        <v>67.31</v>
      </c>
      <c r="K28" s="97">
        <v>58.42</v>
      </c>
      <c r="L28" s="97">
        <v>85.09</v>
      </c>
      <c r="M28" s="97">
        <v>82.1267</v>
      </c>
      <c r="N28" s="368">
        <v>105</v>
      </c>
      <c r="O28" s="97">
        <v>78.739999999999995</v>
      </c>
      <c r="P28" s="97">
        <v>80.010000000000005</v>
      </c>
      <c r="Q28" s="97">
        <v>86.36</v>
      </c>
      <c r="R28" s="97">
        <v>78</v>
      </c>
    </row>
    <row r="29" spans="1:18" x14ac:dyDescent="0.2">
      <c r="A29" s="15">
        <v>24</v>
      </c>
      <c r="B29" s="16" t="s">
        <v>59</v>
      </c>
      <c r="C29" s="7">
        <v>101</v>
      </c>
      <c r="D29" s="97">
        <v>76</v>
      </c>
      <c r="E29" s="97">
        <v>63.666699999999999</v>
      </c>
      <c r="F29" s="97">
        <v>66.886700000000005</v>
      </c>
      <c r="G29" s="97">
        <v>88.052999999999997</v>
      </c>
      <c r="H29" s="97">
        <v>77.893000000000001</v>
      </c>
      <c r="I29" s="97">
        <v>80.010000000000005</v>
      </c>
      <c r="J29" s="97">
        <v>64.77</v>
      </c>
      <c r="K29" s="97">
        <v>68.58</v>
      </c>
      <c r="L29" s="97">
        <v>81.28</v>
      </c>
      <c r="M29" s="97">
        <v>77.893299999999996</v>
      </c>
      <c r="N29" s="368">
        <v>109</v>
      </c>
      <c r="O29" s="97">
        <v>81.28</v>
      </c>
      <c r="P29" s="97">
        <v>80.010000000000005</v>
      </c>
      <c r="Q29" s="97">
        <v>81.28</v>
      </c>
      <c r="R29" s="97">
        <v>80</v>
      </c>
    </row>
    <row r="30" spans="1:18" x14ac:dyDescent="0.2">
      <c r="A30" s="15">
        <v>25</v>
      </c>
      <c r="B30" s="16" t="s">
        <v>62</v>
      </c>
      <c r="C30" s="7">
        <v>96</v>
      </c>
      <c r="D30" s="97">
        <v>77</v>
      </c>
      <c r="E30" s="97">
        <v>64.333299999999994</v>
      </c>
      <c r="F30" s="97">
        <v>69.426699999999997</v>
      </c>
      <c r="G30" s="97">
        <v>89.747</v>
      </c>
      <c r="H30" s="97">
        <v>79.587000000000003</v>
      </c>
      <c r="I30" s="97">
        <v>81.28</v>
      </c>
      <c r="J30" s="97">
        <v>67.31</v>
      </c>
      <c r="K30" s="97">
        <v>63.5</v>
      </c>
      <c r="L30" s="97">
        <v>86.36</v>
      </c>
      <c r="M30" s="97">
        <v>82.1267</v>
      </c>
      <c r="N30" s="368">
        <v>107.5</v>
      </c>
      <c r="O30" s="97">
        <v>83.82</v>
      </c>
      <c r="P30" s="97">
        <v>86.36</v>
      </c>
      <c r="Q30" s="97">
        <v>83.82</v>
      </c>
      <c r="R30" s="97">
        <v>80</v>
      </c>
    </row>
    <row r="31" spans="1:18" x14ac:dyDescent="0.2">
      <c r="A31" s="15">
        <v>26</v>
      </c>
      <c r="B31" s="16" t="s">
        <v>63</v>
      </c>
      <c r="C31" s="7">
        <v>79</v>
      </c>
      <c r="D31" s="97">
        <v>80</v>
      </c>
      <c r="E31" s="97">
        <v>65.333299999999994</v>
      </c>
      <c r="F31" s="97">
        <v>76.2</v>
      </c>
      <c r="G31" s="97">
        <v>88.9</v>
      </c>
      <c r="H31" s="97">
        <v>83.82</v>
      </c>
      <c r="I31" s="97">
        <v>86.36</v>
      </c>
      <c r="J31" s="97">
        <v>67.31</v>
      </c>
      <c r="K31" s="97">
        <v>71.12</v>
      </c>
      <c r="L31" s="97">
        <v>90.17</v>
      </c>
      <c r="M31" s="97">
        <v>77.893299999999996</v>
      </c>
      <c r="N31" s="368">
        <v>104.5</v>
      </c>
      <c r="O31" s="97">
        <v>81.28</v>
      </c>
      <c r="P31" s="97">
        <v>85.09</v>
      </c>
      <c r="Q31" s="97">
        <v>81.28</v>
      </c>
      <c r="R31" s="97">
        <v>79</v>
      </c>
    </row>
    <row r="32" spans="1:18" x14ac:dyDescent="0.2">
      <c r="A32" s="15">
        <v>27</v>
      </c>
      <c r="B32" s="16" t="s">
        <v>65</v>
      </c>
      <c r="C32" s="7">
        <v>88</v>
      </c>
      <c r="D32" s="97">
        <v>72.666700000000006</v>
      </c>
      <c r="E32" s="97">
        <v>55.333300000000001</v>
      </c>
      <c r="F32" s="97">
        <v>62.653300000000002</v>
      </c>
      <c r="G32" s="97">
        <v>78.739999999999995</v>
      </c>
      <c r="H32" s="97">
        <v>73.66</v>
      </c>
      <c r="I32" s="97">
        <v>77.47</v>
      </c>
      <c r="J32" s="97">
        <v>60.96</v>
      </c>
      <c r="K32" s="97">
        <v>60.96</v>
      </c>
      <c r="L32" s="97">
        <v>81.28</v>
      </c>
      <c r="M32" s="97">
        <v>77.893299999999996</v>
      </c>
      <c r="N32" s="368">
        <v>99</v>
      </c>
      <c r="O32" s="97">
        <v>71.12</v>
      </c>
      <c r="P32" s="97">
        <v>78.739999999999995</v>
      </c>
      <c r="Q32" s="97">
        <v>76.2</v>
      </c>
      <c r="R32" s="97">
        <v>70</v>
      </c>
    </row>
    <row r="33" spans="1:18" x14ac:dyDescent="0.2">
      <c r="A33" s="15">
        <v>28</v>
      </c>
      <c r="B33" s="18" t="s">
        <v>66</v>
      </c>
      <c r="C33" s="7">
        <v>77</v>
      </c>
      <c r="D33" s="97">
        <v>77.333299999999994</v>
      </c>
      <c r="E33" s="97">
        <v>62.333300000000001</v>
      </c>
      <c r="F33" s="97">
        <v>71.12</v>
      </c>
      <c r="G33" s="97">
        <v>86.36</v>
      </c>
      <c r="H33" s="97">
        <v>71.12</v>
      </c>
      <c r="I33" s="97">
        <v>71.12</v>
      </c>
      <c r="J33" s="97">
        <v>63.5</v>
      </c>
      <c r="K33" s="97">
        <v>68.58</v>
      </c>
      <c r="L33" s="97">
        <v>80.010000000000005</v>
      </c>
      <c r="M33" s="97">
        <v>79.586699999999993</v>
      </c>
      <c r="N33" s="368">
        <v>102</v>
      </c>
      <c r="O33" s="97">
        <v>81.28</v>
      </c>
      <c r="P33" s="97">
        <v>78.739999999999995</v>
      </c>
      <c r="Q33" s="97">
        <v>78.739999999999995</v>
      </c>
      <c r="R33" s="97">
        <v>71</v>
      </c>
    </row>
    <row r="34" spans="1:18" x14ac:dyDescent="0.2">
      <c r="A34" s="15">
        <v>29</v>
      </c>
      <c r="B34" s="20" t="s">
        <v>67</v>
      </c>
      <c r="C34" s="7">
        <v>85</v>
      </c>
      <c r="D34" s="97">
        <v>77.666700000000006</v>
      </c>
      <c r="E34" s="97">
        <v>61</v>
      </c>
      <c r="F34" s="97">
        <v>68.58</v>
      </c>
      <c r="G34" s="97">
        <v>88.052999999999997</v>
      </c>
      <c r="H34" s="97">
        <v>74.507000000000005</v>
      </c>
      <c r="I34" s="97">
        <v>77.47</v>
      </c>
      <c r="J34" s="97">
        <v>66.040000000000006</v>
      </c>
      <c r="K34" s="97">
        <v>66.040000000000006</v>
      </c>
      <c r="L34" s="97">
        <v>83.82</v>
      </c>
      <c r="M34" s="97">
        <v>81.28</v>
      </c>
      <c r="N34" s="368">
        <v>97</v>
      </c>
      <c r="O34" s="97">
        <v>81.28</v>
      </c>
      <c r="P34" s="97">
        <v>80.010000000000005</v>
      </c>
      <c r="Q34" s="97">
        <v>81.28</v>
      </c>
      <c r="R34" s="97">
        <v>79</v>
      </c>
    </row>
    <row r="35" spans="1:18" x14ac:dyDescent="0.2">
      <c r="A35" s="15">
        <v>30</v>
      </c>
      <c r="B35" s="18" t="s">
        <v>68</v>
      </c>
      <c r="C35" s="7">
        <v>83</v>
      </c>
      <c r="D35" s="97">
        <v>78.333299999999994</v>
      </c>
      <c r="E35" s="97">
        <v>65.333299999999994</v>
      </c>
      <c r="F35" s="97">
        <v>76.2</v>
      </c>
      <c r="G35" s="97">
        <v>92.287000000000006</v>
      </c>
      <c r="H35" s="97">
        <v>79.587000000000003</v>
      </c>
      <c r="I35" s="97">
        <v>82.55</v>
      </c>
      <c r="J35" s="97">
        <v>72.39</v>
      </c>
      <c r="K35" s="97">
        <v>71.12</v>
      </c>
      <c r="L35" s="97">
        <v>87.63</v>
      </c>
      <c r="M35" s="97">
        <v>89.746700000000004</v>
      </c>
      <c r="N35" s="368">
        <v>105</v>
      </c>
      <c r="O35" s="97">
        <v>83.82</v>
      </c>
      <c r="P35" s="97">
        <v>83.82</v>
      </c>
      <c r="Q35" s="97">
        <v>88.9</v>
      </c>
      <c r="R35" s="97">
        <v>80</v>
      </c>
    </row>
    <row r="36" spans="1:18" x14ac:dyDescent="0.2">
      <c r="A36" s="15">
        <v>31</v>
      </c>
      <c r="B36" s="10" t="s">
        <v>69</v>
      </c>
      <c r="C36" s="7">
        <v>89</v>
      </c>
      <c r="D36" s="97">
        <v>82.333299999999994</v>
      </c>
      <c r="E36" s="97">
        <v>70.666700000000006</v>
      </c>
      <c r="F36" s="97">
        <v>78.739999999999995</v>
      </c>
      <c r="G36" s="97">
        <v>90.593000000000004</v>
      </c>
      <c r="H36" s="97">
        <v>83.82</v>
      </c>
      <c r="I36" s="97">
        <v>82.55</v>
      </c>
      <c r="J36" s="97">
        <v>69.849999999999994</v>
      </c>
      <c r="K36" s="97">
        <v>60.96</v>
      </c>
      <c r="L36" s="97">
        <v>88.9</v>
      </c>
      <c r="M36" s="97">
        <v>82.1267</v>
      </c>
      <c r="N36" s="368">
        <v>107</v>
      </c>
      <c r="O36" s="97">
        <v>78.739999999999995</v>
      </c>
      <c r="P36" s="97">
        <v>85.09</v>
      </c>
      <c r="Q36" s="97">
        <v>88.9</v>
      </c>
      <c r="R36" s="97">
        <v>78</v>
      </c>
    </row>
    <row r="37" spans="1:18" x14ac:dyDescent="0.2">
      <c r="A37" s="15">
        <v>32</v>
      </c>
      <c r="B37" s="10" t="s">
        <v>71</v>
      </c>
      <c r="C37" s="7">
        <v>76</v>
      </c>
      <c r="D37" s="97">
        <v>77</v>
      </c>
      <c r="E37" s="97">
        <v>66.333299999999994</v>
      </c>
      <c r="F37" s="97">
        <v>76.2</v>
      </c>
      <c r="G37" s="97">
        <v>89.747</v>
      </c>
      <c r="H37" s="97">
        <v>74.507000000000005</v>
      </c>
      <c r="I37" s="97">
        <v>82.55</v>
      </c>
      <c r="J37" s="97">
        <v>66.040000000000006</v>
      </c>
      <c r="K37" s="97">
        <v>60.96</v>
      </c>
      <c r="L37" s="97">
        <v>78.739999999999995</v>
      </c>
      <c r="M37" s="97">
        <v>81.28</v>
      </c>
      <c r="N37" s="368">
        <v>97.5</v>
      </c>
      <c r="O37" s="97">
        <v>76.2</v>
      </c>
      <c r="P37" s="97">
        <v>82.55</v>
      </c>
      <c r="Q37" s="97">
        <v>83.82</v>
      </c>
      <c r="R37" s="97">
        <v>79</v>
      </c>
    </row>
    <row r="38" spans="1:18" x14ac:dyDescent="0.2">
      <c r="A38" s="15">
        <v>33</v>
      </c>
      <c r="B38" s="26" t="s">
        <v>74</v>
      </c>
      <c r="C38" s="7">
        <v>86</v>
      </c>
      <c r="D38" s="97">
        <v>76.666700000000006</v>
      </c>
      <c r="E38" s="97">
        <v>60.333300000000001</v>
      </c>
      <c r="F38" s="97">
        <v>76.2</v>
      </c>
      <c r="G38" s="97">
        <v>88.052999999999997</v>
      </c>
      <c r="H38" s="97">
        <v>77.893000000000001</v>
      </c>
      <c r="I38" s="97">
        <v>77.47</v>
      </c>
      <c r="J38" s="97">
        <v>67.31</v>
      </c>
      <c r="K38" s="97">
        <v>63.5</v>
      </c>
      <c r="L38" s="97">
        <v>80.010000000000005</v>
      </c>
      <c r="M38" s="97">
        <v>86.36</v>
      </c>
      <c r="N38" s="368">
        <v>98.5</v>
      </c>
      <c r="O38" s="97">
        <v>78.739999999999995</v>
      </c>
      <c r="P38" s="97">
        <v>77.47</v>
      </c>
      <c r="Q38" s="97">
        <v>76.2</v>
      </c>
      <c r="R38" s="97">
        <v>79</v>
      </c>
    </row>
    <row r="39" spans="1:18" x14ac:dyDescent="0.2">
      <c r="A39" s="15">
        <v>34</v>
      </c>
      <c r="B39" s="8" t="s">
        <v>76</v>
      </c>
      <c r="C39" s="7">
        <v>99</v>
      </c>
      <c r="D39" s="97">
        <v>76</v>
      </c>
      <c r="E39" s="97">
        <v>60</v>
      </c>
      <c r="F39" s="97">
        <v>71.12</v>
      </c>
      <c r="G39" s="97">
        <v>89.747</v>
      </c>
      <c r="H39" s="97">
        <v>77.893000000000001</v>
      </c>
      <c r="I39" s="97">
        <v>76.2</v>
      </c>
      <c r="J39" s="97">
        <v>66.040000000000006</v>
      </c>
      <c r="K39" s="97">
        <v>63.5</v>
      </c>
      <c r="L39" s="97">
        <v>81.28</v>
      </c>
      <c r="M39" s="97">
        <v>76.2</v>
      </c>
      <c r="N39" s="368">
        <v>96</v>
      </c>
      <c r="O39" s="97">
        <v>86.36</v>
      </c>
      <c r="P39" s="97">
        <v>81.28</v>
      </c>
      <c r="Q39" s="97">
        <v>81.28</v>
      </c>
      <c r="R39" s="97">
        <v>74</v>
      </c>
    </row>
    <row r="40" spans="1:18" x14ac:dyDescent="0.2">
      <c r="A40" s="15">
        <v>35</v>
      </c>
      <c r="B40" s="8" t="s">
        <v>78</v>
      </c>
      <c r="C40" s="7">
        <v>92</v>
      </c>
      <c r="D40" s="97">
        <v>74.666700000000006</v>
      </c>
      <c r="E40" s="97">
        <v>60.666699999999999</v>
      </c>
      <c r="F40" s="97">
        <v>69.426699999999997</v>
      </c>
      <c r="G40" s="97">
        <v>84.667000000000002</v>
      </c>
      <c r="H40" s="97">
        <v>72.813000000000002</v>
      </c>
      <c r="I40" s="97">
        <v>74.930000000000007</v>
      </c>
      <c r="J40" s="97">
        <v>66.040000000000006</v>
      </c>
      <c r="K40" s="97">
        <v>58.42</v>
      </c>
      <c r="L40" s="97">
        <v>77.47</v>
      </c>
      <c r="M40" s="97">
        <v>77.893299999999996</v>
      </c>
      <c r="N40" s="368">
        <v>97.5</v>
      </c>
      <c r="O40" s="97">
        <v>81.28</v>
      </c>
      <c r="P40" s="97">
        <v>77.47</v>
      </c>
      <c r="Q40" s="97">
        <v>83.82</v>
      </c>
      <c r="R40" s="97">
        <v>73</v>
      </c>
    </row>
    <row r="41" spans="1:18" x14ac:dyDescent="0.2">
      <c r="A41" s="15">
        <v>36</v>
      </c>
      <c r="B41" s="4" t="s">
        <v>79</v>
      </c>
      <c r="C41" s="7">
        <v>82</v>
      </c>
      <c r="D41" s="97">
        <v>71.666700000000006</v>
      </c>
      <c r="E41" s="97">
        <v>67.666700000000006</v>
      </c>
      <c r="F41" s="97">
        <v>57.573300000000003</v>
      </c>
      <c r="G41" s="97">
        <v>87.206999999999994</v>
      </c>
      <c r="H41" s="97">
        <v>71.966999999999999</v>
      </c>
      <c r="I41" s="97">
        <v>71.12</v>
      </c>
      <c r="J41" s="97">
        <v>67.31</v>
      </c>
      <c r="K41" s="97">
        <v>66.040000000000006</v>
      </c>
      <c r="L41" s="97">
        <v>82.55</v>
      </c>
      <c r="M41" s="97">
        <v>72.813299999999998</v>
      </c>
      <c r="N41" s="368">
        <v>97</v>
      </c>
      <c r="O41" s="97">
        <v>81.28</v>
      </c>
      <c r="P41" s="97">
        <v>77.47</v>
      </c>
      <c r="Q41" s="97">
        <v>81.28</v>
      </c>
      <c r="R41" s="97">
        <v>72</v>
      </c>
    </row>
    <row r="42" spans="1:18" x14ac:dyDescent="0.2">
      <c r="A42" s="15">
        <v>37</v>
      </c>
      <c r="B42" s="4" t="s">
        <v>81</v>
      </c>
      <c r="C42" s="7">
        <v>77</v>
      </c>
      <c r="D42" s="97">
        <v>69.333299999999994</v>
      </c>
      <c r="E42" s="97">
        <v>60.333300000000001</v>
      </c>
      <c r="F42" s="97">
        <v>65.193299999999994</v>
      </c>
      <c r="G42" s="97">
        <v>82.126999999999995</v>
      </c>
      <c r="H42" s="97">
        <v>65.192999999999998</v>
      </c>
      <c r="I42" s="97">
        <v>69.849999999999994</v>
      </c>
      <c r="J42" s="97">
        <v>57.15</v>
      </c>
      <c r="K42" s="97">
        <v>50.8</v>
      </c>
      <c r="L42" s="97">
        <v>73.66</v>
      </c>
      <c r="M42" s="97">
        <v>70.273300000000006</v>
      </c>
      <c r="N42" s="368">
        <v>94.5</v>
      </c>
      <c r="O42" s="97">
        <v>76.2</v>
      </c>
      <c r="P42" s="97">
        <v>78.739999999999995</v>
      </c>
      <c r="Q42" s="97">
        <v>63.5</v>
      </c>
      <c r="R42" s="97">
        <v>65</v>
      </c>
    </row>
    <row r="43" spans="1:18" x14ac:dyDescent="0.2">
      <c r="A43" s="15">
        <v>38</v>
      </c>
      <c r="B43" s="4" t="s">
        <v>84</v>
      </c>
      <c r="C43" s="7">
        <v>74</v>
      </c>
      <c r="D43" s="97">
        <v>74</v>
      </c>
      <c r="E43" s="97">
        <v>66</v>
      </c>
      <c r="F43" s="97">
        <v>70.273300000000006</v>
      </c>
      <c r="G43" s="97">
        <v>89.747</v>
      </c>
      <c r="H43" s="97">
        <v>77.893000000000001</v>
      </c>
      <c r="I43" s="97">
        <v>78.739999999999995</v>
      </c>
      <c r="J43" s="97">
        <v>67.31</v>
      </c>
      <c r="K43" s="97">
        <v>63.5</v>
      </c>
      <c r="L43" s="97">
        <v>87.63</v>
      </c>
      <c r="M43" s="97">
        <v>77.893299999999996</v>
      </c>
      <c r="N43" s="368">
        <v>95.5</v>
      </c>
      <c r="O43" s="97">
        <v>83.82</v>
      </c>
      <c r="P43" s="97">
        <v>81.28</v>
      </c>
      <c r="Q43" s="97">
        <v>78.739999999999995</v>
      </c>
      <c r="R43" s="97">
        <v>74</v>
      </c>
    </row>
    <row r="44" spans="1:18" x14ac:dyDescent="0.2">
      <c r="A44" s="15">
        <v>39</v>
      </c>
      <c r="B44" s="4" t="s">
        <v>109</v>
      </c>
      <c r="C44" s="7">
        <v>90</v>
      </c>
      <c r="D44" s="97">
        <v>73</v>
      </c>
      <c r="E44" s="97">
        <v>65.333299999999994</v>
      </c>
      <c r="F44" s="97">
        <v>59.2667</v>
      </c>
      <c r="G44" s="97">
        <v>82.126999999999995</v>
      </c>
      <c r="H44" s="97">
        <v>71.12</v>
      </c>
      <c r="I44" s="97">
        <v>73.66</v>
      </c>
      <c r="J44" s="97">
        <v>60.96</v>
      </c>
      <c r="K44" s="97">
        <v>68.58</v>
      </c>
      <c r="L44" s="97">
        <v>74.930000000000007</v>
      </c>
      <c r="M44" s="97">
        <v>74.506699999999995</v>
      </c>
      <c r="N44" s="368">
        <v>83</v>
      </c>
      <c r="O44" s="97">
        <v>76.2</v>
      </c>
      <c r="P44" s="97">
        <v>73.66</v>
      </c>
      <c r="Q44" s="97">
        <v>83.82</v>
      </c>
      <c r="R44" s="97">
        <v>71</v>
      </c>
    </row>
    <row r="45" spans="1:18" x14ac:dyDescent="0.2">
      <c r="A45" s="15">
        <v>40</v>
      </c>
      <c r="B45" s="2" t="s">
        <v>86</v>
      </c>
      <c r="C45" s="7">
        <v>88</v>
      </c>
      <c r="D45" s="97">
        <v>85.333299999999994</v>
      </c>
      <c r="E45" s="97">
        <v>72.666700000000006</v>
      </c>
      <c r="F45" s="97">
        <v>71.12</v>
      </c>
      <c r="G45" s="97">
        <v>97.367000000000004</v>
      </c>
      <c r="H45" s="97">
        <v>87.206999999999994</v>
      </c>
      <c r="I45" s="97">
        <v>83.82</v>
      </c>
      <c r="J45" s="97">
        <v>62.23</v>
      </c>
      <c r="K45" s="97">
        <v>71.12</v>
      </c>
      <c r="L45" s="97">
        <v>85.09</v>
      </c>
      <c r="M45" s="97">
        <v>85.513300000000001</v>
      </c>
      <c r="N45" s="368">
        <v>115</v>
      </c>
      <c r="O45" s="97">
        <v>88.9</v>
      </c>
      <c r="P45" s="97">
        <v>90.17</v>
      </c>
      <c r="Q45" s="97">
        <v>91.44</v>
      </c>
      <c r="R45" s="97">
        <v>89</v>
      </c>
    </row>
    <row r="46" spans="1:18" x14ac:dyDescent="0.2">
      <c r="A46" s="15">
        <v>41</v>
      </c>
      <c r="B46" s="4" t="s">
        <v>89</v>
      </c>
      <c r="C46" s="7">
        <v>88</v>
      </c>
      <c r="D46" s="97">
        <v>75.666700000000006</v>
      </c>
      <c r="E46" s="97">
        <v>66</v>
      </c>
      <c r="F46" s="97">
        <v>64.346699999999998</v>
      </c>
      <c r="G46" s="97">
        <v>89.747</v>
      </c>
      <c r="H46" s="97">
        <v>71.966999999999999</v>
      </c>
      <c r="I46" s="97">
        <v>80.010000000000005</v>
      </c>
      <c r="J46" s="97">
        <v>66.040000000000006</v>
      </c>
      <c r="K46" s="97">
        <v>71.12</v>
      </c>
      <c r="L46" s="97">
        <v>85.09</v>
      </c>
      <c r="M46" s="97">
        <v>73.66</v>
      </c>
      <c r="N46" s="368">
        <v>95.5</v>
      </c>
      <c r="O46" s="97">
        <v>78.739999999999995</v>
      </c>
      <c r="P46" s="97">
        <v>78.739999999999995</v>
      </c>
      <c r="Q46" s="97">
        <v>78.739999999999995</v>
      </c>
      <c r="R46" s="97">
        <v>74</v>
      </c>
    </row>
    <row r="47" spans="1:18" x14ac:dyDescent="0.2">
      <c r="A47" s="15">
        <v>42</v>
      </c>
      <c r="B47" s="5" t="s">
        <v>91</v>
      </c>
      <c r="C47" s="7">
        <v>83</v>
      </c>
      <c r="D47" s="97">
        <v>71</v>
      </c>
      <c r="E47" s="97">
        <v>65</v>
      </c>
      <c r="F47" s="97">
        <v>65.193299999999994</v>
      </c>
      <c r="G47" s="97">
        <v>84.667000000000002</v>
      </c>
      <c r="H47" s="97">
        <v>70.272999999999996</v>
      </c>
      <c r="I47" s="97">
        <v>76.2</v>
      </c>
      <c r="J47" s="97">
        <v>60.96</v>
      </c>
      <c r="K47" s="97">
        <v>58.42</v>
      </c>
      <c r="L47" s="97">
        <v>73.66</v>
      </c>
      <c r="M47" s="97">
        <v>72.813299999999998</v>
      </c>
      <c r="N47" s="368">
        <v>94.5</v>
      </c>
      <c r="O47" s="97">
        <v>76.2</v>
      </c>
      <c r="P47" s="97">
        <v>81.28</v>
      </c>
      <c r="Q47" s="97">
        <v>81.28</v>
      </c>
      <c r="R47" s="97">
        <v>72</v>
      </c>
    </row>
    <row r="48" spans="1:18" x14ac:dyDescent="0.2">
      <c r="A48" s="15">
        <v>43</v>
      </c>
      <c r="B48" s="4" t="s">
        <v>93</v>
      </c>
      <c r="C48" s="7">
        <v>91</v>
      </c>
      <c r="D48" s="97">
        <v>73.333299999999994</v>
      </c>
      <c r="E48" s="97">
        <v>61.333300000000001</v>
      </c>
      <c r="F48" s="97">
        <v>60.113300000000002</v>
      </c>
      <c r="G48" s="97">
        <v>81.28</v>
      </c>
      <c r="H48" s="97">
        <v>71.12</v>
      </c>
      <c r="I48" s="97">
        <v>74.930000000000007</v>
      </c>
      <c r="J48" s="97">
        <v>62.23</v>
      </c>
      <c r="K48" s="97">
        <v>55.88</v>
      </c>
      <c r="L48" s="97">
        <v>76.2</v>
      </c>
      <c r="M48" s="97">
        <v>72.813299999999998</v>
      </c>
      <c r="N48" s="368">
        <v>94.5</v>
      </c>
      <c r="O48" s="97">
        <v>86.36</v>
      </c>
      <c r="P48" s="97">
        <v>78.739999999999995</v>
      </c>
      <c r="Q48" s="97">
        <v>76.2</v>
      </c>
      <c r="R48" s="97">
        <v>70</v>
      </c>
    </row>
    <row r="49" spans="1:18" x14ac:dyDescent="0.2">
      <c r="A49" s="15">
        <v>44</v>
      </c>
      <c r="B49" s="3" t="s">
        <v>95</v>
      </c>
      <c r="C49" s="7">
        <v>71</v>
      </c>
      <c r="D49" s="97">
        <v>68.333299999999994</v>
      </c>
      <c r="E49" s="97">
        <v>63.333300000000001</v>
      </c>
      <c r="F49" s="97">
        <v>62.653300000000002</v>
      </c>
      <c r="G49" s="97">
        <v>82.126999999999995</v>
      </c>
      <c r="H49" s="97">
        <v>66.040000000000006</v>
      </c>
      <c r="I49" s="97">
        <v>67.31</v>
      </c>
      <c r="J49" s="97">
        <v>57.15</v>
      </c>
      <c r="K49" s="97">
        <v>55.88</v>
      </c>
      <c r="L49" s="97">
        <v>73.66</v>
      </c>
      <c r="M49" s="97">
        <v>62.653300000000002</v>
      </c>
      <c r="N49" s="368">
        <v>91</v>
      </c>
      <c r="O49" s="97">
        <v>73.66</v>
      </c>
      <c r="P49" s="97">
        <v>78.739999999999995</v>
      </c>
      <c r="Q49" s="97">
        <v>76.2</v>
      </c>
      <c r="R49" s="97">
        <v>65</v>
      </c>
    </row>
    <row r="50" spans="1:18" x14ac:dyDescent="0.2">
      <c r="A50" s="15">
        <v>45</v>
      </c>
      <c r="B50" s="3" t="s">
        <v>107</v>
      </c>
      <c r="C50" s="7">
        <v>82</v>
      </c>
      <c r="D50" s="97">
        <v>74</v>
      </c>
      <c r="E50" s="97">
        <v>65.666700000000006</v>
      </c>
      <c r="F50" s="97">
        <v>58.42</v>
      </c>
      <c r="G50" s="97">
        <v>81.28</v>
      </c>
      <c r="H50" s="97">
        <v>68.58</v>
      </c>
      <c r="I50" s="97">
        <v>68.58</v>
      </c>
      <c r="J50" s="97">
        <v>64.77</v>
      </c>
      <c r="K50" s="97">
        <v>58.42</v>
      </c>
      <c r="L50" s="97">
        <v>78.739999999999995</v>
      </c>
      <c r="M50" s="97">
        <v>64.346699999999998</v>
      </c>
      <c r="N50" s="368">
        <v>85.5</v>
      </c>
      <c r="O50" s="97">
        <v>71.12</v>
      </c>
      <c r="P50" s="97">
        <v>78.739999999999995</v>
      </c>
      <c r="Q50" s="97">
        <v>76.2</v>
      </c>
      <c r="R50" s="97">
        <v>68</v>
      </c>
    </row>
    <row r="51" spans="1:18" x14ac:dyDescent="0.2">
      <c r="A51" s="15">
        <v>46</v>
      </c>
      <c r="B51" s="6" t="s">
        <v>97</v>
      </c>
      <c r="C51" s="7">
        <v>94</v>
      </c>
      <c r="D51" s="97">
        <v>75</v>
      </c>
      <c r="E51" s="97">
        <v>67.333299999999994</v>
      </c>
      <c r="F51" s="97">
        <v>66.040000000000006</v>
      </c>
      <c r="G51" s="97">
        <v>86.36</v>
      </c>
      <c r="H51" s="97">
        <v>77.046999999999997</v>
      </c>
      <c r="I51" s="97">
        <v>80.433000000000007</v>
      </c>
      <c r="J51" s="97">
        <v>63.5</v>
      </c>
      <c r="K51" s="97">
        <v>66.040000000000006</v>
      </c>
      <c r="L51" s="97">
        <v>83.82</v>
      </c>
      <c r="M51" s="97">
        <v>79.586699999999993</v>
      </c>
      <c r="N51" s="368">
        <v>98.5</v>
      </c>
      <c r="O51" s="97">
        <v>76.2</v>
      </c>
      <c r="P51" s="97">
        <v>85.09</v>
      </c>
      <c r="Q51" s="97">
        <v>83.82</v>
      </c>
      <c r="R51" s="97">
        <v>74</v>
      </c>
    </row>
    <row r="52" spans="1:18" x14ac:dyDescent="0.2">
      <c r="A52" s="15">
        <v>47</v>
      </c>
      <c r="B52" s="6" t="s">
        <v>99</v>
      </c>
      <c r="C52" s="7">
        <v>82</v>
      </c>
      <c r="D52" s="97">
        <v>76.333299999999994</v>
      </c>
      <c r="E52" s="97">
        <v>70</v>
      </c>
      <c r="F52" s="97">
        <v>67.7333</v>
      </c>
      <c r="G52" s="97">
        <v>90.593000000000004</v>
      </c>
      <c r="H52" s="97">
        <v>81.28</v>
      </c>
      <c r="I52" s="97">
        <v>85.09</v>
      </c>
      <c r="J52" s="97">
        <v>67.31</v>
      </c>
      <c r="K52" s="97">
        <v>63.5</v>
      </c>
      <c r="L52" s="97">
        <v>80.010000000000005</v>
      </c>
      <c r="M52" s="97">
        <v>81.28</v>
      </c>
      <c r="N52" s="368">
        <v>109</v>
      </c>
      <c r="O52" s="97">
        <v>91.44</v>
      </c>
      <c r="P52" s="97">
        <v>91.44</v>
      </c>
      <c r="Q52" s="97">
        <v>88.9</v>
      </c>
      <c r="R52" s="97">
        <v>82</v>
      </c>
    </row>
    <row r="53" spans="1:18" x14ac:dyDescent="0.2">
      <c r="A53" s="15">
        <v>48</v>
      </c>
      <c r="B53" s="4" t="s">
        <v>104</v>
      </c>
      <c r="C53" s="7">
        <v>86</v>
      </c>
      <c r="D53" s="97">
        <v>74.333299999999994</v>
      </c>
      <c r="E53" s="97">
        <v>65.333299999999994</v>
      </c>
      <c r="F53" s="97">
        <v>59.2667</v>
      </c>
      <c r="G53" s="97">
        <v>80.433000000000007</v>
      </c>
      <c r="H53" s="97">
        <v>69.427000000000007</v>
      </c>
      <c r="I53" s="97">
        <v>77.47</v>
      </c>
      <c r="J53" s="97">
        <v>59.69</v>
      </c>
      <c r="K53" s="97">
        <v>53.34</v>
      </c>
      <c r="L53" s="97">
        <v>76.2</v>
      </c>
      <c r="M53" s="97">
        <v>81.28</v>
      </c>
      <c r="N53" s="368">
        <v>99.5</v>
      </c>
      <c r="O53" s="97">
        <v>81.28</v>
      </c>
      <c r="P53" s="97">
        <v>78.739999999999995</v>
      </c>
      <c r="Q53" s="97">
        <v>73.66</v>
      </c>
      <c r="R53" s="97">
        <v>79</v>
      </c>
    </row>
    <row r="54" spans="1:18" x14ac:dyDescent="0.2">
      <c r="A54" s="15">
        <v>49</v>
      </c>
      <c r="B54" s="3" t="s">
        <v>101</v>
      </c>
      <c r="C54" s="7">
        <v>90</v>
      </c>
      <c r="D54" s="97">
        <v>78.333299999999994</v>
      </c>
      <c r="E54" s="97">
        <v>60</v>
      </c>
      <c r="F54" s="97">
        <v>75.353300000000004</v>
      </c>
      <c r="G54" s="97">
        <v>90.593000000000004</v>
      </c>
      <c r="H54" s="97">
        <v>79.587000000000003</v>
      </c>
      <c r="I54" s="97">
        <v>87.63</v>
      </c>
      <c r="J54" s="97">
        <v>66.040000000000006</v>
      </c>
      <c r="K54" s="97">
        <v>68.58</v>
      </c>
      <c r="L54" s="97">
        <v>92.71</v>
      </c>
      <c r="M54" s="97">
        <v>87.206699999999998</v>
      </c>
      <c r="N54" s="368">
        <v>110</v>
      </c>
      <c r="O54" s="97">
        <v>83.82</v>
      </c>
      <c r="P54" s="97">
        <v>88.9</v>
      </c>
      <c r="Q54" s="97">
        <v>83.82</v>
      </c>
      <c r="R54" s="97">
        <v>78</v>
      </c>
    </row>
    <row r="55" spans="1:18" s="167" customFormat="1" x14ac:dyDescent="0.2">
      <c r="A55" s="15">
        <v>50</v>
      </c>
      <c r="B55" s="21" t="s">
        <v>106</v>
      </c>
      <c r="C55" s="110">
        <v>93</v>
      </c>
      <c r="D55" s="111">
        <v>74.333299999999994</v>
      </c>
      <c r="E55" s="111">
        <v>60.333300000000001</v>
      </c>
      <c r="F55" s="111">
        <v>71.12</v>
      </c>
      <c r="G55" s="111">
        <v>85.513000000000005</v>
      </c>
      <c r="H55" s="111">
        <v>73.66</v>
      </c>
      <c r="I55" s="111">
        <v>81.28</v>
      </c>
      <c r="J55" s="111">
        <v>59.69</v>
      </c>
      <c r="K55" s="111">
        <v>66.040000000000006</v>
      </c>
      <c r="L55" s="111">
        <v>80.010000000000005</v>
      </c>
      <c r="M55" s="111">
        <v>82.973299999999995</v>
      </c>
      <c r="N55" s="393">
        <v>100</v>
      </c>
      <c r="O55" s="111">
        <v>83.82</v>
      </c>
      <c r="P55" s="111">
        <v>85.09</v>
      </c>
      <c r="Q55" s="111">
        <v>81.28</v>
      </c>
      <c r="R55" s="111">
        <v>78</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50346-5211-4CBE-BB48-3F1E6B68CCF3}">
  <dimension ref="A1:I77"/>
  <sheetViews>
    <sheetView zoomScaleNormal="100" workbookViewId="0"/>
  </sheetViews>
  <sheetFormatPr defaultRowHeight="15" x14ac:dyDescent="0.2"/>
  <cols>
    <col min="1" max="1" width="8.140625" style="9" customWidth="1"/>
    <col min="2" max="2" width="24.42578125" style="9" bestFit="1" customWidth="1"/>
    <col min="3" max="5" width="19.7109375" style="7" customWidth="1"/>
    <col min="6" max="6" width="15.140625" style="7" customWidth="1"/>
    <col min="7" max="7" width="20.85546875" style="5" bestFit="1" customWidth="1"/>
    <col min="8" max="8" width="17.28515625" style="7" bestFit="1" customWidth="1"/>
    <col min="9" max="9" width="16.28515625" style="5" bestFit="1" customWidth="1"/>
    <col min="10" max="16384" width="9.140625" style="5"/>
  </cols>
  <sheetData>
    <row r="1" spans="1:9" s="54" customFormat="1" ht="15.75" x14ac:dyDescent="0.25">
      <c r="A1" s="139" t="s">
        <v>275</v>
      </c>
      <c r="B1" s="139"/>
      <c r="C1" s="138"/>
      <c r="D1" s="138"/>
      <c r="E1" s="138"/>
      <c r="F1" s="138"/>
      <c r="H1" s="138"/>
    </row>
    <row r="2" spans="1:9" s="54" customFormat="1" ht="15.75" x14ac:dyDescent="0.25">
      <c r="A2" s="139"/>
      <c r="B2" s="139"/>
      <c r="C2" s="138"/>
      <c r="D2" s="138"/>
      <c r="E2" s="138"/>
      <c r="F2" s="138"/>
      <c r="H2" s="138"/>
    </row>
    <row r="3" spans="1:9" s="54" customFormat="1" ht="15.75" x14ac:dyDescent="0.25">
      <c r="A3" s="139"/>
      <c r="B3" s="139"/>
      <c r="C3" s="138"/>
      <c r="D3" s="138"/>
      <c r="E3" s="138"/>
      <c r="F3" s="138"/>
      <c r="H3" s="138"/>
    </row>
    <row r="4" spans="1:9" s="54" customFormat="1" ht="15.75" x14ac:dyDescent="0.25">
      <c r="A4" s="139"/>
      <c r="B4" s="139"/>
      <c r="C4" s="138"/>
      <c r="D4" s="138"/>
      <c r="E4" s="138"/>
      <c r="F4" s="138"/>
      <c r="H4" s="138"/>
    </row>
    <row r="5" spans="1:9" s="161" customFormat="1" ht="31.5" x14ac:dyDescent="0.25">
      <c r="A5" s="135" t="s">
        <v>0</v>
      </c>
      <c r="B5" s="135" t="s">
        <v>1</v>
      </c>
      <c r="C5" s="133" t="s">
        <v>269</v>
      </c>
      <c r="D5" s="134" t="s">
        <v>268</v>
      </c>
      <c r="E5" s="134" t="s">
        <v>267</v>
      </c>
      <c r="F5" s="133" t="s">
        <v>252</v>
      </c>
      <c r="G5" s="161" t="s">
        <v>251</v>
      </c>
      <c r="H5" s="133" t="s">
        <v>250</v>
      </c>
      <c r="I5" s="161" t="s">
        <v>249</v>
      </c>
    </row>
    <row r="6" spans="1:9" x14ac:dyDescent="0.2">
      <c r="A6" s="15">
        <v>1</v>
      </c>
      <c r="B6" s="16" t="s">
        <v>6</v>
      </c>
      <c r="C6" s="97" t="s">
        <v>240</v>
      </c>
      <c r="D6" s="97">
        <v>129.667</v>
      </c>
      <c r="E6" s="97">
        <v>125.667</v>
      </c>
      <c r="F6" s="7">
        <v>162</v>
      </c>
      <c r="G6" s="7">
        <v>161</v>
      </c>
      <c r="H6" s="97">
        <v>158</v>
      </c>
      <c r="I6" s="7">
        <v>173</v>
      </c>
    </row>
    <row r="7" spans="1:9" x14ac:dyDescent="0.2">
      <c r="A7" s="15">
        <v>2</v>
      </c>
      <c r="B7" s="16" t="s">
        <v>9</v>
      </c>
      <c r="C7" s="97" t="s">
        <v>240</v>
      </c>
      <c r="D7" s="97">
        <v>123.667</v>
      </c>
      <c r="E7" s="97">
        <v>122</v>
      </c>
      <c r="F7" s="7">
        <v>156</v>
      </c>
      <c r="G7" s="7">
        <v>159</v>
      </c>
      <c r="H7" s="97">
        <v>155</v>
      </c>
      <c r="I7" s="7">
        <v>165</v>
      </c>
    </row>
    <row r="8" spans="1:9" x14ac:dyDescent="0.2">
      <c r="A8" s="15">
        <v>3</v>
      </c>
      <c r="B8" s="18" t="s">
        <v>10</v>
      </c>
      <c r="C8" s="97">
        <v>94</v>
      </c>
      <c r="D8" s="97">
        <v>119.667</v>
      </c>
      <c r="E8" s="97">
        <v>114</v>
      </c>
      <c r="F8" s="7">
        <v>153</v>
      </c>
      <c r="G8" s="7">
        <v>154</v>
      </c>
      <c r="H8" s="97">
        <v>154</v>
      </c>
      <c r="I8" s="7">
        <v>164</v>
      </c>
    </row>
    <row r="9" spans="1:9" x14ac:dyDescent="0.2">
      <c r="A9" s="15">
        <v>4</v>
      </c>
      <c r="B9" s="20" t="s">
        <v>11</v>
      </c>
      <c r="C9" s="97">
        <v>90.332999999999998</v>
      </c>
      <c r="D9" s="97">
        <v>122</v>
      </c>
      <c r="E9" s="97">
        <v>118.333</v>
      </c>
      <c r="F9" s="7">
        <v>150</v>
      </c>
      <c r="G9" s="7">
        <v>158</v>
      </c>
      <c r="H9" s="97">
        <v>156.333</v>
      </c>
      <c r="I9" s="7">
        <v>167</v>
      </c>
    </row>
    <row r="10" spans="1:9" x14ac:dyDescent="0.2">
      <c r="A10" s="15">
        <v>5</v>
      </c>
      <c r="B10" s="16" t="s">
        <v>21</v>
      </c>
      <c r="C10" s="97">
        <v>82</v>
      </c>
      <c r="D10" s="97">
        <v>121.333</v>
      </c>
      <c r="E10" s="97">
        <v>117</v>
      </c>
      <c r="F10" s="7">
        <v>159</v>
      </c>
      <c r="G10" s="7">
        <v>160</v>
      </c>
      <c r="H10" s="97">
        <v>156.667</v>
      </c>
      <c r="I10" s="7">
        <v>165</v>
      </c>
    </row>
    <row r="11" spans="1:9" x14ac:dyDescent="0.2">
      <c r="A11" s="15">
        <v>6</v>
      </c>
      <c r="B11" s="16" t="s">
        <v>24</v>
      </c>
      <c r="C11" s="171">
        <v>86.667000000000002</v>
      </c>
      <c r="D11" s="171">
        <v>121.333</v>
      </c>
      <c r="E11" s="171">
        <v>118</v>
      </c>
      <c r="F11" s="7">
        <v>159</v>
      </c>
      <c r="G11" s="7">
        <v>159</v>
      </c>
      <c r="H11" s="97">
        <v>156.333</v>
      </c>
      <c r="I11" s="7">
        <v>166</v>
      </c>
    </row>
    <row r="12" spans="1:9" x14ac:dyDescent="0.2">
      <c r="A12" s="15">
        <v>7</v>
      </c>
      <c r="B12" s="16" t="s">
        <v>26</v>
      </c>
      <c r="C12" s="171">
        <v>99.667000000000002</v>
      </c>
      <c r="D12" s="171">
        <v>122.667</v>
      </c>
      <c r="E12" s="171">
        <v>117.667</v>
      </c>
      <c r="F12" s="7">
        <v>157</v>
      </c>
      <c r="G12" s="7">
        <v>157</v>
      </c>
      <c r="H12" s="97">
        <v>155.667</v>
      </c>
      <c r="I12" s="7">
        <v>167</v>
      </c>
    </row>
    <row r="13" spans="1:9" x14ac:dyDescent="0.2">
      <c r="A13" s="15">
        <v>8</v>
      </c>
      <c r="B13" s="16" t="s">
        <v>28</v>
      </c>
      <c r="C13" s="171">
        <v>99.332999999999998</v>
      </c>
      <c r="D13" s="171">
        <v>122</v>
      </c>
      <c r="E13" s="171">
        <v>117.667</v>
      </c>
      <c r="F13" s="7">
        <v>157</v>
      </c>
      <c r="G13" s="7">
        <v>156</v>
      </c>
      <c r="H13" s="97">
        <v>156</v>
      </c>
      <c r="I13" s="7">
        <v>166</v>
      </c>
    </row>
    <row r="14" spans="1:9" x14ac:dyDescent="0.2">
      <c r="A14" s="15">
        <v>9</v>
      </c>
      <c r="B14" s="18" t="s">
        <v>30</v>
      </c>
      <c r="C14" s="171">
        <v>101.333</v>
      </c>
      <c r="D14" s="171">
        <v>125.667</v>
      </c>
      <c r="E14" s="171">
        <v>121</v>
      </c>
      <c r="F14" s="7">
        <v>158</v>
      </c>
      <c r="G14" s="7">
        <v>159</v>
      </c>
      <c r="H14" s="97">
        <v>157.333</v>
      </c>
      <c r="I14" s="7">
        <v>168</v>
      </c>
    </row>
    <row r="15" spans="1:9" x14ac:dyDescent="0.2">
      <c r="A15" s="15">
        <v>10</v>
      </c>
      <c r="B15" s="28" t="s">
        <v>16</v>
      </c>
      <c r="C15" s="171">
        <v>98.667000000000002</v>
      </c>
      <c r="D15" s="171">
        <v>123.667</v>
      </c>
      <c r="E15" s="171">
        <v>119.333</v>
      </c>
      <c r="F15" s="7">
        <v>158</v>
      </c>
      <c r="G15" s="7">
        <v>158</v>
      </c>
      <c r="H15" s="97">
        <v>156</v>
      </c>
      <c r="I15" s="7">
        <v>165</v>
      </c>
    </row>
    <row r="16" spans="1:9" x14ac:dyDescent="0.2">
      <c r="A16" s="15">
        <v>11</v>
      </c>
      <c r="B16" s="28" t="s">
        <v>32</v>
      </c>
      <c r="C16" s="171">
        <v>93</v>
      </c>
      <c r="D16" s="171">
        <v>120</v>
      </c>
      <c r="E16" s="171">
        <v>116.333</v>
      </c>
      <c r="F16" s="7">
        <v>156</v>
      </c>
      <c r="G16" s="7">
        <v>155</v>
      </c>
      <c r="H16" s="97">
        <v>155.333</v>
      </c>
      <c r="I16" s="7">
        <v>164</v>
      </c>
    </row>
    <row r="17" spans="1:9" x14ac:dyDescent="0.2">
      <c r="A17" s="15">
        <v>12</v>
      </c>
      <c r="B17" s="28" t="s">
        <v>34</v>
      </c>
      <c r="C17" s="171">
        <v>92.667000000000002</v>
      </c>
      <c r="D17" s="171">
        <v>120.667</v>
      </c>
      <c r="E17" s="171">
        <v>116.667</v>
      </c>
      <c r="F17" s="7">
        <v>157</v>
      </c>
      <c r="G17" s="7">
        <v>156</v>
      </c>
      <c r="H17" s="97">
        <v>154.667</v>
      </c>
      <c r="I17" s="7">
        <v>164</v>
      </c>
    </row>
    <row r="18" spans="1:9" x14ac:dyDescent="0.2">
      <c r="A18" s="15">
        <v>13</v>
      </c>
      <c r="B18" s="28" t="s">
        <v>36</v>
      </c>
      <c r="C18" s="172">
        <v>92.667000000000002</v>
      </c>
      <c r="D18" s="172">
        <v>122.333</v>
      </c>
      <c r="E18" s="172">
        <v>118</v>
      </c>
      <c r="F18" s="7">
        <v>158</v>
      </c>
      <c r="G18" s="7">
        <v>160</v>
      </c>
      <c r="H18" s="97">
        <v>157</v>
      </c>
      <c r="I18" s="7">
        <v>164</v>
      </c>
    </row>
    <row r="19" spans="1:9" x14ac:dyDescent="0.2">
      <c r="A19" s="15">
        <v>14</v>
      </c>
      <c r="B19" s="28" t="s">
        <v>38</v>
      </c>
      <c r="C19" s="172">
        <v>93.332999999999998</v>
      </c>
      <c r="D19" s="172">
        <v>119.667</v>
      </c>
      <c r="E19" s="172">
        <v>114.333</v>
      </c>
      <c r="F19" s="7">
        <v>156</v>
      </c>
      <c r="G19" s="7">
        <v>155</v>
      </c>
      <c r="H19" s="97">
        <v>154.667</v>
      </c>
      <c r="I19" s="7">
        <v>165</v>
      </c>
    </row>
    <row r="20" spans="1:9" x14ac:dyDescent="0.2">
      <c r="A20" s="15">
        <v>15</v>
      </c>
      <c r="B20" s="28" t="s">
        <v>40</v>
      </c>
      <c r="C20" s="172">
        <v>95</v>
      </c>
      <c r="D20" s="172">
        <v>121</v>
      </c>
      <c r="E20" s="172">
        <v>116.667</v>
      </c>
      <c r="F20" s="7">
        <v>158</v>
      </c>
      <c r="G20" s="7">
        <v>157</v>
      </c>
      <c r="H20" s="97">
        <v>156</v>
      </c>
      <c r="I20" s="7">
        <v>165</v>
      </c>
    </row>
    <row r="21" spans="1:9" x14ac:dyDescent="0.2">
      <c r="A21" s="15">
        <v>16</v>
      </c>
      <c r="B21" s="28" t="s">
        <v>42</v>
      </c>
      <c r="C21" s="173">
        <v>92</v>
      </c>
      <c r="D21" s="173">
        <v>124</v>
      </c>
      <c r="E21" s="173">
        <v>119.333</v>
      </c>
      <c r="F21" s="7">
        <v>156</v>
      </c>
      <c r="G21" s="7">
        <v>158</v>
      </c>
      <c r="H21" s="97">
        <v>156.333</v>
      </c>
      <c r="I21" s="7">
        <v>166</v>
      </c>
    </row>
    <row r="22" spans="1:9" x14ac:dyDescent="0.2">
      <c r="A22" s="15">
        <v>17</v>
      </c>
      <c r="B22" s="29" t="s">
        <v>44</v>
      </c>
      <c r="C22" s="172">
        <v>87.667000000000002</v>
      </c>
      <c r="D22" s="172">
        <v>121.333</v>
      </c>
      <c r="E22" s="172">
        <v>117.667</v>
      </c>
      <c r="F22" s="7">
        <v>157</v>
      </c>
      <c r="G22" s="7">
        <v>157</v>
      </c>
      <c r="H22" s="97">
        <v>153</v>
      </c>
      <c r="I22" s="7">
        <v>165</v>
      </c>
    </row>
    <row r="23" spans="1:9" x14ac:dyDescent="0.2">
      <c r="A23" s="15">
        <v>18</v>
      </c>
      <c r="B23" s="23" t="s">
        <v>46</v>
      </c>
      <c r="C23" s="172">
        <v>88.667000000000002</v>
      </c>
      <c r="D23" s="172">
        <v>121.667</v>
      </c>
      <c r="E23" s="172">
        <v>116.667</v>
      </c>
      <c r="F23" s="7">
        <v>157</v>
      </c>
      <c r="G23" s="7">
        <v>159</v>
      </c>
      <c r="H23" s="97">
        <v>155</v>
      </c>
      <c r="I23" s="7">
        <v>165</v>
      </c>
    </row>
    <row r="24" spans="1:9" x14ac:dyDescent="0.2">
      <c r="A24" s="15">
        <v>19</v>
      </c>
      <c r="B24" s="24" t="s">
        <v>49</v>
      </c>
      <c r="C24" s="172">
        <v>89.332999999999998</v>
      </c>
      <c r="D24" s="172">
        <v>121.333</v>
      </c>
      <c r="E24" s="172">
        <v>115.667</v>
      </c>
      <c r="F24" s="7">
        <v>157</v>
      </c>
      <c r="G24" s="7">
        <v>159</v>
      </c>
      <c r="H24" s="97">
        <v>155</v>
      </c>
      <c r="I24" s="7">
        <v>164</v>
      </c>
    </row>
    <row r="25" spans="1:9" x14ac:dyDescent="0.2">
      <c r="A25" s="15">
        <v>20</v>
      </c>
      <c r="B25" s="13" t="s">
        <v>51</v>
      </c>
      <c r="C25" s="172">
        <v>84.332999999999998</v>
      </c>
      <c r="D25" s="172">
        <v>120</v>
      </c>
      <c r="E25" s="172">
        <v>116.667</v>
      </c>
      <c r="F25" s="7">
        <v>156</v>
      </c>
      <c r="G25" s="7">
        <v>157</v>
      </c>
      <c r="H25" s="97">
        <v>155.333</v>
      </c>
      <c r="I25" s="7">
        <v>165</v>
      </c>
    </row>
    <row r="26" spans="1:9" x14ac:dyDescent="0.2">
      <c r="A26" s="15">
        <v>21</v>
      </c>
      <c r="B26" s="13" t="s">
        <v>53</v>
      </c>
      <c r="C26" s="172">
        <v>91.332999999999998</v>
      </c>
      <c r="D26" s="172">
        <v>122.667</v>
      </c>
      <c r="E26" s="172">
        <v>119.667</v>
      </c>
      <c r="F26" s="7">
        <v>158</v>
      </c>
      <c r="G26" s="7">
        <v>160</v>
      </c>
      <c r="H26" s="97">
        <v>156.667</v>
      </c>
      <c r="I26" s="7">
        <v>166</v>
      </c>
    </row>
    <row r="27" spans="1:9" x14ac:dyDescent="0.2">
      <c r="A27" s="15">
        <v>22</v>
      </c>
      <c r="B27" s="13" t="s">
        <v>55</v>
      </c>
      <c r="C27" s="172">
        <v>100</v>
      </c>
      <c r="D27" s="172">
        <v>122</v>
      </c>
      <c r="E27" s="172">
        <v>115.333</v>
      </c>
      <c r="F27" s="7">
        <v>155</v>
      </c>
      <c r="G27" s="7">
        <v>156</v>
      </c>
      <c r="H27" s="97">
        <v>154.333</v>
      </c>
      <c r="I27" s="7">
        <v>165</v>
      </c>
    </row>
    <row r="28" spans="1:9" x14ac:dyDescent="0.2">
      <c r="A28" s="15">
        <v>23</v>
      </c>
      <c r="B28" s="13" t="s">
        <v>57</v>
      </c>
      <c r="C28" s="172">
        <v>92.667000000000002</v>
      </c>
      <c r="D28" s="172">
        <v>121.333</v>
      </c>
      <c r="E28" s="172">
        <v>116.667</v>
      </c>
      <c r="F28" s="7">
        <v>158</v>
      </c>
      <c r="G28" s="7">
        <v>156</v>
      </c>
      <c r="H28" s="97">
        <v>155</v>
      </c>
      <c r="I28" s="7">
        <v>164</v>
      </c>
    </row>
    <row r="29" spans="1:9" x14ac:dyDescent="0.2">
      <c r="A29" s="15">
        <v>24</v>
      </c>
      <c r="B29" s="16" t="s">
        <v>59</v>
      </c>
      <c r="C29" s="172">
        <v>103</v>
      </c>
      <c r="D29" s="172">
        <v>120.667</v>
      </c>
      <c r="E29" s="172">
        <v>115</v>
      </c>
      <c r="F29" s="7">
        <v>156</v>
      </c>
      <c r="G29" s="7">
        <v>156</v>
      </c>
      <c r="H29" s="97">
        <v>154.667</v>
      </c>
      <c r="I29" s="7">
        <v>164</v>
      </c>
    </row>
    <row r="30" spans="1:9" x14ac:dyDescent="0.2">
      <c r="A30" s="15">
        <v>25</v>
      </c>
      <c r="B30" s="16" t="s">
        <v>62</v>
      </c>
      <c r="C30" s="172">
        <v>99.332999999999998</v>
      </c>
      <c r="D30" s="172">
        <v>121</v>
      </c>
      <c r="E30" s="172">
        <v>116.667</v>
      </c>
      <c r="F30" s="7">
        <v>156</v>
      </c>
      <c r="G30" s="7">
        <v>155</v>
      </c>
      <c r="H30" s="97">
        <v>155</v>
      </c>
      <c r="I30" s="7">
        <v>165</v>
      </c>
    </row>
    <row r="31" spans="1:9" x14ac:dyDescent="0.2">
      <c r="A31" s="15">
        <v>26</v>
      </c>
      <c r="B31" s="16" t="s">
        <v>63</v>
      </c>
      <c r="C31" s="172">
        <v>91.667000000000002</v>
      </c>
      <c r="D31" s="172">
        <v>122</v>
      </c>
      <c r="E31" s="172">
        <v>117.667</v>
      </c>
      <c r="F31" s="7">
        <v>159</v>
      </c>
      <c r="G31" s="7">
        <v>158</v>
      </c>
      <c r="H31" s="97">
        <v>156.333</v>
      </c>
      <c r="I31" s="7">
        <v>166</v>
      </c>
    </row>
    <row r="32" spans="1:9" x14ac:dyDescent="0.2">
      <c r="A32" s="15">
        <v>27</v>
      </c>
      <c r="B32" s="16" t="s">
        <v>65</v>
      </c>
      <c r="C32" s="174">
        <v>106</v>
      </c>
      <c r="D32" s="174">
        <v>123.333</v>
      </c>
      <c r="E32" s="174">
        <v>119</v>
      </c>
      <c r="F32" s="7">
        <v>154</v>
      </c>
      <c r="G32" s="7">
        <v>155</v>
      </c>
      <c r="H32" s="97">
        <v>153</v>
      </c>
      <c r="I32" s="7">
        <v>164</v>
      </c>
    </row>
    <row r="33" spans="1:9" x14ac:dyDescent="0.2">
      <c r="A33" s="15">
        <v>28</v>
      </c>
      <c r="B33" s="18" t="s">
        <v>66</v>
      </c>
      <c r="C33" s="97">
        <v>89</v>
      </c>
      <c r="D33" s="97">
        <v>122</v>
      </c>
      <c r="E33" s="97">
        <v>118.667</v>
      </c>
      <c r="F33" s="7">
        <v>158</v>
      </c>
      <c r="G33" s="7">
        <v>157</v>
      </c>
      <c r="H33" s="97">
        <v>157</v>
      </c>
      <c r="I33" s="7">
        <v>167</v>
      </c>
    </row>
    <row r="34" spans="1:9" x14ac:dyDescent="0.2">
      <c r="A34" s="15">
        <v>29</v>
      </c>
      <c r="B34" s="20" t="s">
        <v>67</v>
      </c>
      <c r="C34" s="97">
        <v>90.667000000000002</v>
      </c>
      <c r="D34" s="97">
        <v>123</v>
      </c>
      <c r="E34" s="97">
        <v>119</v>
      </c>
      <c r="F34" s="7">
        <v>155</v>
      </c>
      <c r="G34" s="7">
        <v>157</v>
      </c>
      <c r="H34" s="97">
        <v>155.333</v>
      </c>
      <c r="I34" s="7">
        <v>166</v>
      </c>
    </row>
    <row r="35" spans="1:9" x14ac:dyDescent="0.2">
      <c r="A35" s="15">
        <v>30</v>
      </c>
      <c r="B35" s="18" t="s">
        <v>68</v>
      </c>
      <c r="C35" s="102">
        <v>99.332999999999998</v>
      </c>
      <c r="D35" s="102">
        <v>126</v>
      </c>
      <c r="E35" s="102">
        <v>122.333</v>
      </c>
      <c r="F35" s="7">
        <v>160</v>
      </c>
      <c r="G35" s="7">
        <v>160</v>
      </c>
      <c r="H35" s="97">
        <v>158.333</v>
      </c>
      <c r="I35" s="7">
        <v>171</v>
      </c>
    </row>
    <row r="36" spans="1:9" x14ac:dyDescent="0.2">
      <c r="A36" s="15">
        <v>31</v>
      </c>
      <c r="B36" s="10" t="s">
        <v>69</v>
      </c>
      <c r="C36" s="102">
        <v>103.667</v>
      </c>
      <c r="D36" s="102">
        <v>123.667</v>
      </c>
      <c r="E36" s="102">
        <v>118.667</v>
      </c>
      <c r="F36" s="7">
        <v>159</v>
      </c>
      <c r="G36" s="7">
        <v>157</v>
      </c>
      <c r="H36" s="97">
        <v>155</v>
      </c>
      <c r="I36" s="7">
        <v>165</v>
      </c>
    </row>
    <row r="37" spans="1:9" x14ac:dyDescent="0.2">
      <c r="A37" s="15">
        <v>32</v>
      </c>
      <c r="B37" s="10" t="s">
        <v>71</v>
      </c>
      <c r="C37" s="97">
        <v>85</v>
      </c>
      <c r="D37" s="97">
        <v>122.333</v>
      </c>
      <c r="E37" s="97">
        <v>118.667</v>
      </c>
      <c r="F37" s="7">
        <v>160</v>
      </c>
      <c r="G37" s="7">
        <v>159</v>
      </c>
      <c r="H37" s="97">
        <v>157.333</v>
      </c>
      <c r="I37" s="7">
        <v>166</v>
      </c>
    </row>
    <row r="38" spans="1:9" x14ac:dyDescent="0.2">
      <c r="A38" s="15">
        <v>33</v>
      </c>
      <c r="B38" s="26" t="s">
        <v>74</v>
      </c>
      <c r="C38" s="97">
        <v>91</v>
      </c>
      <c r="D38" s="97">
        <v>123</v>
      </c>
      <c r="E38" s="97">
        <v>119</v>
      </c>
      <c r="F38" s="7">
        <v>158</v>
      </c>
      <c r="G38" s="7">
        <v>157</v>
      </c>
      <c r="H38" s="97">
        <v>156.667</v>
      </c>
      <c r="I38" s="7">
        <v>165</v>
      </c>
    </row>
    <row r="39" spans="1:9" x14ac:dyDescent="0.2">
      <c r="A39" s="15">
        <v>34</v>
      </c>
      <c r="B39" s="8" t="s">
        <v>76</v>
      </c>
      <c r="C39" s="97">
        <v>100</v>
      </c>
      <c r="D39" s="97">
        <v>122</v>
      </c>
      <c r="E39" s="97">
        <v>118.667</v>
      </c>
      <c r="F39" s="7">
        <v>158</v>
      </c>
      <c r="G39" s="7">
        <v>157</v>
      </c>
      <c r="H39" s="97">
        <v>155</v>
      </c>
      <c r="I39" s="7">
        <v>165</v>
      </c>
    </row>
    <row r="40" spans="1:9" x14ac:dyDescent="0.2">
      <c r="A40" s="15">
        <v>35</v>
      </c>
      <c r="B40" s="8" t="s">
        <v>78</v>
      </c>
      <c r="C40" s="97">
        <v>102.667</v>
      </c>
      <c r="D40" s="97">
        <v>122.667</v>
      </c>
      <c r="E40" s="97">
        <v>118.667</v>
      </c>
      <c r="F40" s="7">
        <v>156</v>
      </c>
      <c r="G40" s="7">
        <v>158</v>
      </c>
      <c r="H40" s="97">
        <v>155.667</v>
      </c>
      <c r="I40" s="7">
        <v>165</v>
      </c>
    </row>
    <row r="41" spans="1:9" x14ac:dyDescent="0.2">
      <c r="A41" s="15">
        <v>36</v>
      </c>
      <c r="B41" s="4" t="s">
        <v>79</v>
      </c>
      <c r="C41" s="97">
        <v>92.332999999999998</v>
      </c>
      <c r="D41" s="97">
        <v>118.333</v>
      </c>
      <c r="E41" s="97">
        <v>113.333</v>
      </c>
      <c r="F41" s="7">
        <v>155</v>
      </c>
      <c r="G41" s="7">
        <v>157</v>
      </c>
      <c r="H41" s="97">
        <v>154</v>
      </c>
      <c r="I41" s="7">
        <v>166</v>
      </c>
    </row>
    <row r="42" spans="1:9" x14ac:dyDescent="0.2">
      <c r="A42" s="15">
        <v>37</v>
      </c>
      <c r="B42" s="4" t="s">
        <v>81</v>
      </c>
      <c r="C42" s="97">
        <v>97</v>
      </c>
      <c r="D42" s="97">
        <v>124</v>
      </c>
      <c r="E42" s="97">
        <v>119</v>
      </c>
      <c r="F42" s="7">
        <v>158</v>
      </c>
      <c r="G42" s="7">
        <v>160</v>
      </c>
      <c r="H42" s="97">
        <v>156.333</v>
      </c>
      <c r="I42" s="7">
        <v>167</v>
      </c>
    </row>
    <row r="43" spans="1:9" x14ac:dyDescent="0.2">
      <c r="A43" s="15">
        <v>38</v>
      </c>
      <c r="B43" s="4" t="s">
        <v>84</v>
      </c>
      <c r="C43" s="97">
        <v>84.332999999999998</v>
      </c>
      <c r="D43" s="97">
        <v>123</v>
      </c>
      <c r="E43" s="97">
        <v>118</v>
      </c>
      <c r="F43" s="7">
        <v>157</v>
      </c>
      <c r="G43" s="7">
        <v>160</v>
      </c>
      <c r="H43" s="97">
        <v>156.667</v>
      </c>
      <c r="I43" s="7">
        <v>167</v>
      </c>
    </row>
    <row r="44" spans="1:9" x14ac:dyDescent="0.2">
      <c r="A44" s="15">
        <v>39</v>
      </c>
      <c r="B44" s="4" t="s">
        <v>109</v>
      </c>
      <c r="C44" s="97">
        <v>99</v>
      </c>
      <c r="D44" s="97">
        <v>121.667</v>
      </c>
      <c r="E44" s="97">
        <v>115</v>
      </c>
      <c r="F44" s="7">
        <v>161</v>
      </c>
      <c r="G44" s="7">
        <v>160</v>
      </c>
      <c r="H44" s="97">
        <v>157.333</v>
      </c>
      <c r="I44" s="7">
        <v>166</v>
      </c>
    </row>
    <row r="45" spans="1:9" x14ac:dyDescent="0.2">
      <c r="A45" s="15">
        <v>40</v>
      </c>
      <c r="B45" s="2" t="s">
        <v>86</v>
      </c>
      <c r="C45" s="97">
        <v>93</v>
      </c>
      <c r="D45" s="97">
        <v>121</v>
      </c>
      <c r="E45" s="97">
        <v>115.333</v>
      </c>
      <c r="F45" s="7">
        <v>156</v>
      </c>
      <c r="G45" s="7">
        <v>156</v>
      </c>
      <c r="H45" s="97">
        <v>155</v>
      </c>
      <c r="I45" s="7">
        <v>164</v>
      </c>
    </row>
    <row r="46" spans="1:9" x14ac:dyDescent="0.2">
      <c r="A46" s="15">
        <v>41</v>
      </c>
      <c r="B46" s="4" t="s">
        <v>89</v>
      </c>
      <c r="C46" s="97">
        <v>92</v>
      </c>
      <c r="D46" s="97">
        <v>121</v>
      </c>
      <c r="E46" s="97">
        <v>115</v>
      </c>
      <c r="F46" s="7">
        <v>156</v>
      </c>
      <c r="G46" s="7">
        <v>155</v>
      </c>
      <c r="H46" s="97">
        <v>155</v>
      </c>
      <c r="I46" s="7">
        <v>163</v>
      </c>
    </row>
    <row r="47" spans="1:9" x14ac:dyDescent="0.2">
      <c r="A47" s="15">
        <v>42</v>
      </c>
      <c r="B47" s="5" t="s">
        <v>91</v>
      </c>
      <c r="C47" s="97">
        <v>87.667000000000002</v>
      </c>
      <c r="D47" s="97">
        <v>119.667</v>
      </c>
      <c r="E47" s="97">
        <v>115.333</v>
      </c>
      <c r="F47" s="7">
        <v>157</v>
      </c>
      <c r="G47" s="7">
        <v>157</v>
      </c>
      <c r="H47" s="97">
        <v>155.667</v>
      </c>
      <c r="I47" s="7">
        <v>164</v>
      </c>
    </row>
    <row r="48" spans="1:9" x14ac:dyDescent="0.2">
      <c r="A48" s="15">
        <v>43</v>
      </c>
      <c r="B48" s="4" t="s">
        <v>93</v>
      </c>
      <c r="C48" s="97">
        <v>102.667</v>
      </c>
      <c r="D48" s="97">
        <v>119.667</v>
      </c>
      <c r="E48" s="97">
        <v>116.333</v>
      </c>
      <c r="F48" s="7">
        <v>156</v>
      </c>
      <c r="G48" s="7">
        <v>156</v>
      </c>
      <c r="H48" s="97">
        <v>153.667</v>
      </c>
      <c r="I48" s="7">
        <v>163</v>
      </c>
    </row>
    <row r="49" spans="1:9" x14ac:dyDescent="0.2">
      <c r="A49" s="15">
        <v>44</v>
      </c>
      <c r="B49" s="3" t="s">
        <v>95</v>
      </c>
      <c r="C49" s="97">
        <v>91</v>
      </c>
      <c r="D49" s="97">
        <v>121</v>
      </c>
      <c r="E49" s="97">
        <v>116.667</v>
      </c>
      <c r="F49" s="7">
        <v>158</v>
      </c>
      <c r="G49" s="7">
        <v>156</v>
      </c>
      <c r="H49" s="97">
        <v>155.667</v>
      </c>
      <c r="I49" s="7">
        <v>164</v>
      </c>
    </row>
    <row r="50" spans="1:9" x14ac:dyDescent="0.2">
      <c r="A50" s="15">
        <v>45</v>
      </c>
      <c r="B50" s="3" t="s">
        <v>107</v>
      </c>
      <c r="C50" s="97">
        <v>93.667000000000002</v>
      </c>
      <c r="D50" s="97">
        <v>121.667</v>
      </c>
      <c r="E50" s="97">
        <v>116</v>
      </c>
      <c r="F50" s="7">
        <v>158</v>
      </c>
      <c r="G50" s="7">
        <v>157</v>
      </c>
      <c r="H50" s="97">
        <v>154.667</v>
      </c>
      <c r="I50" s="7">
        <v>164</v>
      </c>
    </row>
    <row r="51" spans="1:9" x14ac:dyDescent="0.2">
      <c r="A51" s="15">
        <v>46</v>
      </c>
      <c r="B51" s="6" t="s">
        <v>97</v>
      </c>
      <c r="C51" s="97">
        <v>97.332999999999998</v>
      </c>
      <c r="D51" s="97">
        <v>119.333</v>
      </c>
      <c r="E51" s="97">
        <v>115.333</v>
      </c>
      <c r="F51" s="7">
        <v>157</v>
      </c>
      <c r="G51" s="7">
        <v>156</v>
      </c>
      <c r="H51" s="97">
        <v>154</v>
      </c>
      <c r="I51" s="7">
        <v>164</v>
      </c>
    </row>
    <row r="52" spans="1:9" x14ac:dyDescent="0.2">
      <c r="A52" s="15">
        <v>47</v>
      </c>
      <c r="B52" s="6" t="s">
        <v>99</v>
      </c>
      <c r="C52" s="97">
        <v>91.667000000000002</v>
      </c>
      <c r="D52" s="97">
        <v>122.333</v>
      </c>
      <c r="E52" s="97">
        <v>117.667</v>
      </c>
      <c r="F52" s="7">
        <v>159</v>
      </c>
      <c r="G52" s="7">
        <v>157</v>
      </c>
      <c r="H52" s="97">
        <v>155.667</v>
      </c>
      <c r="I52" s="7">
        <v>164</v>
      </c>
    </row>
    <row r="53" spans="1:9" x14ac:dyDescent="0.2">
      <c r="A53" s="15">
        <v>48</v>
      </c>
      <c r="B53" s="4" t="s">
        <v>104</v>
      </c>
      <c r="C53" s="97">
        <v>98.667000000000002</v>
      </c>
      <c r="D53" s="97">
        <v>119.667</v>
      </c>
      <c r="E53" s="97">
        <v>114</v>
      </c>
      <c r="F53" s="7">
        <v>157</v>
      </c>
      <c r="G53" s="7">
        <v>156</v>
      </c>
      <c r="H53" s="97">
        <v>153</v>
      </c>
      <c r="I53" s="7">
        <v>164</v>
      </c>
    </row>
    <row r="54" spans="1:9" x14ac:dyDescent="0.2">
      <c r="A54" s="15">
        <v>49</v>
      </c>
      <c r="B54" s="3" t="s">
        <v>101</v>
      </c>
      <c r="C54" s="97">
        <v>102.667</v>
      </c>
      <c r="D54" s="97">
        <v>121.667</v>
      </c>
      <c r="E54" s="97">
        <v>118</v>
      </c>
      <c r="F54" s="7">
        <v>156</v>
      </c>
      <c r="G54" s="7">
        <v>158</v>
      </c>
      <c r="H54" s="97">
        <v>154.667</v>
      </c>
      <c r="I54" s="7">
        <v>165</v>
      </c>
    </row>
    <row r="55" spans="1:9" s="167" customFormat="1" x14ac:dyDescent="0.2">
      <c r="A55" s="15">
        <v>50</v>
      </c>
      <c r="B55" s="21" t="s">
        <v>106</v>
      </c>
      <c r="C55" s="111">
        <v>104.667</v>
      </c>
      <c r="D55" s="111">
        <v>124.667</v>
      </c>
      <c r="E55" s="111">
        <v>120.667</v>
      </c>
      <c r="F55" s="110">
        <v>157</v>
      </c>
      <c r="G55" s="110">
        <v>158</v>
      </c>
      <c r="H55" s="111">
        <v>155</v>
      </c>
      <c r="I55" s="110">
        <v>165</v>
      </c>
    </row>
    <row r="57" spans="1:9" ht="15" customHeight="1" x14ac:dyDescent="0.2"/>
    <row r="58" spans="1:9" x14ac:dyDescent="0.2">
      <c r="C58" s="526"/>
      <c r="D58" s="179"/>
      <c r="E58" s="179"/>
    </row>
    <row r="59" spans="1:9" x14ac:dyDescent="0.2">
      <c r="C59" s="526"/>
      <c r="D59" s="179"/>
      <c r="E59" s="179"/>
    </row>
    <row r="60" spans="1:9" x14ac:dyDescent="0.2">
      <c r="C60" s="526"/>
      <c r="D60" s="179"/>
      <c r="E60" s="179"/>
    </row>
    <row r="61" spans="1:9" x14ac:dyDescent="0.2">
      <c r="C61" s="526"/>
      <c r="D61" s="179"/>
      <c r="E61" s="179"/>
    </row>
    <row r="62" spans="1:9" x14ac:dyDescent="0.2">
      <c r="C62" s="526"/>
      <c r="D62" s="179"/>
      <c r="E62" s="179"/>
    </row>
    <row r="63" spans="1:9" x14ac:dyDescent="0.2">
      <c r="C63" s="526"/>
      <c r="D63" s="179"/>
      <c r="E63" s="179"/>
    </row>
    <row r="64" spans="1:9" s="7" customFormat="1" x14ac:dyDescent="0.2">
      <c r="A64" s="9"/>
      <c r="B64" s="9"/>
      <c r="C64" s="526"/>
      <c r="D64" s="179"/>
      <c r="E64" s="179"/>
    </row>
    <row r="65" spans="1:9" s="7" customFormat="1" x14ac:dyDescent="0.2">
      <c r="A65" s="9"/>
      <c r="B65" s="9"/>
      <c r="C65" s="526"/>
      <c r="D65" s="179"/>
      <c r="E65" s="179"/>
    </row>
    <row r="66" spans="1:9" s="7" customFormat="1" x14ac:dyDescent="0.2">
      <c r="A66" s="9"/>
      <c r="B66" s="9"/>
      <c r="C66" s="526"/>
      <c r="D66" s="179"/>
      <c r="E66" s="179"/>
    </row>
    <row r="67" spans="1:9" s="7" customFormat="1" x14ac:dyDescent="0.2">
      <c r="A67" s="9"/>
      <c r="B67" s="9"/>
      <c r="C67" s="526"/>
      <c r="D67" s="179"/>
      <c r="E67" s="179"/>
    </row>
    <row r="68" spans="1:9" s="7" customFormat="1" x14ac:dyDescent="0.2">
      <c r="A68" s="9"/>
      <c r="B68" s="9"/>
      <c r="C68" s="526"/>
      <c r="D68" s="179"/>
      <c r="E68" s="179"/>
    </row>
    <row r="69" spans="1:9" s="7" customFormat="1" x14ac:dyDescent="0.2">
      <c r="A69" s="9"/>
      <c r="B69" s="9"/>
      <c r="C69" s="526"/>
      <c r="D69" s="179"/>
      <c r="E69" s="179"/>
    </row>
    <row r="70" spans="1:9" s="7" customFormat="1" x14ac:dyDescent="0.2">
      <c r="A70" s="9"/>
      <c r="B70" s="9"/>
      <c r="C70" s="526"/>
      <c r="D70" s="179"/>
      <c r="E70" s="179"/>
    </row>
    <row r="71" spans="1:9" s="7" customFormat="1" x14ac:dyDescent="0.2">
      <c r="A71" s="9"/>
      <c r="B71" s="9"/>
      <c r="C71" s="526"/>
      <c r="D71" s="179"/>
      <c r="E71" s="179"/>
    </row>
    <row r="72" spans="1:9" s="7" customFormat="1" x14ac:dyDescent="0.2">
      <c r="A72" s="9"/>
      <c r="B72" s="9"/>
      <c r="C72" s="526"/>
      <c r="D72" s="179"/>
      <c r="E72" s="179"/>
    </row>
    <row r="73" spans="1:9" s="7" customFormat="1" x14ac:dyDescent="0.2">
      <c r="A73" s="9"/>
      <c r="B73" s="9"/>
      <c r="C73" s="526"/>
      <c r="D73" s="179"/>
      <c r="E73" s="179"/>
    </row>
    <row r="74" spans="1:9" s="7" customFormat="1" x14ac:dyDescent="0.2">
      <c r="A74" s="9"/>
      <c r="B74" s="9"/>
      <c r="C74" s="526"/>
      <c r="D74" s="179"/>
      <c r="E74" s="179"/>
    </row>
    <row r="75" spans="1:9" s="7" customFormat="1" x14ac:dyDescent="0.2">
      <c r="A75" s="9"/>
      <c r="B75" s="9"/>
      <c r="C75" s="526"/>
      <c r="D75" s="179"/>
      <c r="E75" s="179"/>
    </row>
    <row r="76" spans="1:9" s="7" customFormat="1" x14ac:dyDescent="0.2">
      <c r="A76" s="9"/>
      <c r="B76" s="9"/>
      <c r="C76" s="526"/>
      <c r="D76" s="179"/>
      <c r="E76" s="179"/>
    </row>
    <row r="77" spans="1:9" s="7" customFormat="1" x14ac:dyDescent="0.2">
      <c r="A77" s="9"/>
      <c r="B77" s="9"/>
      <c r="C77" s="526"/>
      <c r="D77" s="179"/>
      <c r="E77" s="179"/>
      <c r="G77" s="5"/>
      <c r="I77" s="5"/>
    </row>
  </sheetData>
  <mergeCells count="1">
    <mergeCell ref="C58:C7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SRPN Table Index</vt:lpstr>
      <vt:lpstr>Table 1. Participants</vt:lpstr>
      <vt:lpstr>Table 2. Entries</vt:lpstr>
      <vt:lpstr>Table 3. Agronomic Summary</vt:lpstr>
      <vt:lpstr>Table 4. Grain Yield by Locn.</vt:lpstr>
      <vt:lpstr>Table 5. State&amp;Zone Yield Means</vt:lpstr>
      <vt:lpstr>Table 6. Grain Volume Weight</vt:lpstr>
      <vt:lpstr>Table 7. Plant Height</vt:lpstr>
      <vt:lpstr>Table 8. Heading Date</vt:lpstr>
      <vt:lpstr>Table 9. Stability Analysis</vt:lpstr>
      <vt:lpstr>Table 10. DNA Marker Data</vt:lpstr>
      <vt:lpstr>Table 11. Stripe (Yellow) Rust </vt:lpstr>
      <vt:lpstr>Table 12. Leaf Rust</vt:lpstr>
      <vt:lpstr>Table 13. Stem Rust</vt:lpstr>
      <vt:lpstr>Table 14. Dwarf Bunt Disease</vt:lpstr>
      <vt:lpstr>Table 15. Hessian Fly Data</vt:lpstr>
      <vt:lpstr>Table 16. Agronomic Observation</vt:lpstr>
      <vt:lpstr>Table 17. Acid Soil Tolerance</vt:lpstr>
      <vt:lpstr>Table 18. Leaf Spotting</vt:lpstr>
      <vt:lpstr>Table 19. Shattering</vt:lpstr>
      <vt:lpstr>Table 20. Sawfly Damage</vt:lpstr>
      <vt:lpstr>Table 21.  Wheat Blast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Graybosch</dc:creator>
  <cp:lastModifiedBy>Steve Masterson</cp:lastModifiedBy>
  <cp:lastPrinted>2020-12-07T15:44:06Z</cp:lastPrinted>
  <dcterms:created xsi:type="dcterms:W3CDTF">2018-08-27T19:44:56Z</dcterms:created>
  <dcterms:modified xsi:type="dcterms:W3CDTF">2022-02-14T21:08:25Z</dcterms:modified>
</cp:coreProperties>
</file>